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<sst xmlns="http://schemas.openxmlformats.org/spreadsheetml/2006/main" count="430" uniqueCount="73">
  <si>
    <t>№</t>
  </si>
  <si>
    <t>ФИО</t>
  </si>
  <si>
    <t>СК, КФК</t>
  </si>
  <si>
    <t>Личные соревнования</t>
  </si>
  <si>
    <t>Командные соревнования</t>
  </si>
  <si>
    <t>ИТОГО</t>
  </si>
  <si>
    <t>Чемпионат СПб</t>
  </si>
  <si>
    <t>На призы КФК и С</t>
  </si>
  <si>
    <t>Кубок СПб</t>
  </si>
  <si>
    <t>Чемпионат России</t>
  </si>
  <si>
    <t>Кубок России</t>
  </si>
  <si>
    <t>I этап КЕ, Н.Новгород</t>
  </si>
  <si>
    <t>II этап КЕ, Молодечно</t>
  </si>
  <si>
    <t>I этап КЕ</t>
  </si>
  <si>
    <t>место</t>
  </si>
  <si>
    <t>рез-т</t>
  </si>
  <si>
    <t>очки</t>
  </si>
  <si>
    <t>Облогин Сергей</t>
  </si>
  <si>
    <t>-</t>
  </si>
  <si>
    <t>Медведев Вадим</t>
  </si>
  <si>
    <t>"Петропавловка"</t>
  </si>
  <si>
    <t>Шклёнский Сергей</t>
  </si>
  <si>
    <t>"Искра"</t>
  </si>
  <si>
    <t>Медведев Виктор</t>
  </si>
  <si>
    <t>Балуков Лев</t>
  </si>
  <si>
    <t>"Кировец"</t>
  </si>
  <si>
    <t>Громов Андрей</t>
  </si>
  <si>
    <t>Архипов Илья</t>
  </si>
  <si>
    <t>Артамонов Евгений</t>
  </si>
  <si>
    <t>Сосенков Алексей</t>
  </si>
  <si>
    <t>Лахов Алексей</t>
  </si>
  <si>
    <t>Иванов Алексей</t>
  </si>
  <si>
    <t>Стеняхин Сергей</t>
  </si>
  <si>
    <t>"Лиговка-Ямская"</t>
  </si>
  <si>
    <t>Ляховой Николай</t>
  </si>
  <si>
    <t>"Ижорец"</t>
  </si>
  <si>
    <t>Старовойтов Андрей</t>
  </si>
  <si>
    <t>Корнилов Кирилл</t>
  </si>
  <si>
    <t>ЦФК</t>
  </si>
  <si>
    <t>Морин Александр</t>
  </si>
  <si>
    <t>Платонов Денис</t>
  </si>
  <si>
    <t>Садибов Дмитрий</t>
  </si>
  <si>
    <t>Смирнов Иван</t>
  </si>
  <si>
    <t>Смелов Николай</t>
  </si>
  <si>
    <t>Пимкин Виктор</t>
  </si>
  <si>
    <t>Ригин Владимир</t>
  </si>
  <si>
    <t>Вернер Александр</t>
  </si>
  <si>
    <t>Иванов Антон</t>
  </si>
  <si>
    <t>Семёнов Александр</t>
  </si>
  <si>
    <t>Макаров Алексей</t>
  </si>
  <si>
    <t>Татаринцев Анатолий</t>
  </si>
  <si>
    <t>"Динамо"</t>
  </si>
  <si>
    <t>Солнцев Николай</t>
  </si>
  <si>
    <t>Федоткин Алексей</t>
  </si>
  <si>
    <t>Айрапетов Валерий</t>
  </si>
  <si>
    <t>Лиговка-Ямская</t>
  </si>
  <si>
    <t>Кулаков Виктор</t>
  </si>
  <si>
    <t>Крайнев Олег</t>
  </si>
  <si>
    <t>Иванов Анатолий</t>
  </si>
  <si>
    <t>Мирашёв Сергей</t>
  </si>
  <si>
    <t>Добролюбов Сергей</t>
  </si>
  <si>
    <t>"Маяк"</t>
  </si>
  <si>
    <t>Семёнов Владимир</t>
  </si>
  <si>
    <t>Шадрин Никита</t>
  </si>
  <si>
    <t>Куликов Владимир</t>
  </si>
  <si>
    <t>Ханжин Виктор</t>
  </si>
  <si>
    <t>СДЮШОР, "Петропавловка"</t>
  </si>
  <si>
    <t>СДЮШОР, "Искра"</t>
  </si>
  <si>
    <t>Смирнов Егор</t>
  </si>
  <si>
    <t>Алексашкин Владимир</t>
  </si>
  <si>
    <t>Булашев Юрий</t>
  </si>
  <si>
    <t>IV этап КЕ</t>
  </si>
  <si>
    <t>IV этап КЕ, Н.Новгород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</si>
</sst>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3.75390625" style="0" customWidth="1"/>
    <col min="2" max="2" width="11.75390625" style="0" customWidth="1"/>
    <col min="3" max="3" width="14.75390625" style="0" customWidth="1"/>
    <col min="4" max="18" width="5.75390625" style="0" customWidth="1"/>
    <col min="19" max="23" width="2.75390625" style="0" customWidth="1"/>
    <col min="24" max="24" width="4.75390625" style="0" customWidth="1"/>
  </cols>
  <sheetData>
    <row r="1" spans="1:24" ht="13.5" thickBot="1">
      <c r="A1" s="62" t="s">
        <v>0</v>
      </c>
      <c r="B1" s="65" t="s">
        <v>1</v>
      </c>
      <c r="C1" s="65" t="s">
        <v>2</v>
      </c>
      <c r="D1" s="66" t="s">
        <v>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0"/>
      <c r="R1" s="26"/>
      <c r="S1" s="51" t="s">
        <v>4</v>
      </c>
      <c r="T1" s="52"/>
      <c r="U1" s="52"/>
      <c r="V1" s="52"/>
      <c r="W1" s="53"/>
      <c r="X1" s="54" t="s">
        <v>5</v>
      </c>
    </row>
    <row r="2" spans="1:24" ht="25.5">
      <c r="A2" s="63"/>
      <c r="B2" s="39"/>
      <c r="C2" s="39"/>
      <c r="D2" s="51" t="s">
        <v>6</v>
      </c>
      <c r="E2" s="53"/>
      <c r="F2" s="51" t="s">
        <v>7</v>
      </c>
      <c r="G2" s="53"/>
      <c r="H2" s="22" t="s">
        <v>8</v>
      </c>
      <c r="I2" s="57" t="s">
        <v>9</v>
      </c>
      <c r="J2" s="58"/>
      <c r="K2" s="57" t="s">
        <v>10</v>
      </c>
      <c r="L2" s="58"/>
      <c r="M2" s="51" t="s">
        <v>11</v>
      </c>
      <c r="N2" s="53"/>
      <c r="O2" s="51" t="s">
        <v>12</v>
      </c>
      <c r="P2" s="53"/>
      <c r="Q2" s="51" t="s">
        <v>72</v>
      </c>
      <c r="R2" s="59"/>
      <c r="S2" s="60" t="s">
        <v>9</v>
      </c>
      <c r="T2" s="47" t="s">
        <v>10</v>
      </c>
      <c r="U2" s="47" t="s">
        <v>13</v>
      </c>
      <c r="V2" s="47" t="s">
        <v>71</v>
      </c>
      <c r="W2" s="49" t="s">
        <v>6</v>
      </c>
      <c r="X2" s="55"/>
    </row>
    <row r="3" spans="1:24" ht="12.75">
      <c r="A3" s="63"/>
      <c r="B3" s="39"/>
      <c r="C3" s="39"/>
      <c r="D3" s="2" t="s">
        <v>14</v>
      </c>
      <c r="E3" s="7" t="s">
        <v>15</v>
      </c>
      <c r="F3" s="2" t="s">
        <v>14</v>
      </c>
      <c r="G3" s="7" t="s">
        <v>15</v>
      </c>
      <c r="H3" s="23" t="s">
        <v>14</v>
      </c>
      <c r="I3" s="1" t="s">
        <v>14</v>
      </c>
      <c r="J3" s="7" t="s">
        <v>15</v>
      </c>
      <c r="K3" s="1" t="s">
        <v>14</v>
      </c>
      <c r="L3" s="7" t="s">
        <v>15</v>
      </c>
      <c r="M3" s="1" t="s">
        <v>14</v>
      </c>
      <c r="N3" s="7" t="s">
        <v>15</v>
      </c>
      <c r="O3" s="1" t="s">
        <v>14</v>
      </c>
      <c r="P3" s="7" t="s">
        <v>15</v>
      </c>
      <c r="Q3" s="1" t="s">
        <v>14</v>
      </c>
      <c r="R3" s="3" t="s">
        <v>15</v>
      </c>
      <c r="S3" s="60"/>
      <c r="T3" s="47"/>
      <c r="U3" s="47"/>
      <c r="V3" s="47"/>
      <c r="W3" s="49"/>
      <c r="X3" s="55"/>
    </row>
    <row r="4" spans="1:24" ht="13.5" thickBot="1">
      <c r="A4" s="64"/>
      <c r="B4" s="15"/>
      <c r="C4" s="15"/>
      <c r="D4" s="4" t="s">
        <v>16</v>
      </c>
      <c r="E4" s="21" t="s">
        <v>16</v>
      </c>
      <c r="F4" s="4" t="s">
        <v>16</v>
      </c>
      <c r="G4" s="21" t="s">
        <v>16</v>
      </c>
      <c r="H4" s="24" t="s">
        <v>16</v>
      </c>
      <c r="I4" s="6" t="s">
        <v>16</v>
      </c>
      <c r="J4" s="21" t="s">
        <v>16</v>
      </c>
      <c r="K4" s="6" t="s">
        <v>16</v>
      </c>
      <c r="L4" s="21" t="s">
        <v>16</v>
      </c>
      <c r="M4" s="6" t="s">
        <v>16</v>
      </c>
      <c r="N4" s="21" t="s">
        <v>16</v>
      </c>
      <c r="O4" s="6" t="s">
        <v>16</v>
      </c>
      <c r="P4" s="21" t="s">
        <v>16</v>
      </c>
      <c r="Q4" s="6" t="s">
        <v>16</v>
      </c>
      <c r="R4" s="5" t="s">
        <v>16</v>
      </c>
      <c r="S4" s="61"/>
      <c r="T4" s="48"/>
      <c r="U4" s="48"/>
      <c r="V4" s="48"/>
      <c r="W4" s="50"/>
      <c r="X4" s="56"/>
    </row>
    <row r="5" spans="1:24" ht="12.75">
      <c r="A5" s="44">
        <v>1</v>
      </c>
      <c r="B5" s="45" t="s">
        <v>21</v>
      </c>
      <c r="C5" s="46" t="s">
        <v>22</v>
      </c>
      <c r="D5" s="8">
        <v>2</v>
      </c>
      <c r="E5" s="19">
        <v>127</v>
      </c>
      <c r="F5" s="8">
        <v>1</v>
      </c>
      <c r="G5" s="19">
        <v>129</v>
      </c>
      <c r="H5" s="16" t="s">
        <v>18</v>
      </c>
      <c r="I5" s="8">
        <v>8</v>
      </c>
      <c r="J5" s="19">
        <v>122</v>
      </c>
      <c r="K5" s="8">
        <v>7</v>
      </c>
      <c r="L5" s="19">
        <v>130</v>
      </c>
      <c r="M5" s="42" t="s">
        <v>18</v>
      </c>
      <c r="N5" s="40"/>
      <c r="O5" s="8">
        <v>7</v>
      </c>
      <c r="P5" s="19">
        <v>126</v>
      </c>
      <c r="Q5" s="8">
        <v>7</v>
      </c>
      <c r="R5" s="9">
        <v>126</v>
      </c>
      <c r="S5" s="42">
        <v>33</v>
      </c>
      <c r="T5" s="43"/>
      <c r="U5" s="43"/>
      <c r="V5" s="43">
        <v>50</v>
      </c>
      <c r="W5" s="40">
        <v>50</v>
      </c>
      <c r="X5" s="41">
        <f>SUM(D6:G6,I6:L6,O6:R6,S5,V5:W6)</f>
        <v>862</v>
      </c>
    </row>
    <row r="6" spans="1:24" ht="12.75">
      <c r="A6" s="35"/>
      <c r="B6" s="37"/>
      <c r="C6" s="39"/>
      <c r="D6" s="10">
        <v>120</v>
      </c>
      <c r="E6" s="11">
        <v>31</v>
      </c>
      <c r="F6" s="10">
        <v>120</v>
      </c>
      <c r="G6" s="11">
        <v>17</v>
      </c>
      <c r="H6" s="16"/>
      <c r="I6" s="10">
        <v>97</v>
      </c>
      <c r="J6" s="11">
        <v>66</v>
      </c>
      <c r="K6" s="10">
        <v>64</v>
      </c>
      <c r="L6" s="11">
        <v>10</v>
      </c>
      <c r="M6" s="27"/>
      <c r="N6" s="28"/>
      <c r="O6" s="10">
        <v>64</v>
      </c>
      <c r="P6" s="11">
        <v>38</v>
      </c>
      <c r="Q6" s="10">
        <v>64</v>
      </c>
      <c r="R6" s="12">
        <v>38</v>
      </c>
      <c r="S6" s="27"/>
      <c r="T6" s="31"/>
      <c r="U6" s="31"/>
      <c r="V6" s="31"/>
      <c r="W6" s="28"/>
      <c r="X6" s="29"/>
    </row>
    <row r="7" spans="1:24" ht="12.75">
      <c r="A7" s="35">
        <v>2</v>
      </c>
      <c r="B7" s="37" t="s">
        <v>17</v>
      </c>
      <c r="C7" s="39" t="s">
        <v>66</v>
      </c>
      <c r="D7" s="10">
        <v>7</v>
      </c>
      <c r="E7" s="11">
        <v>131</v>
      </c>
      <c r="F7" s="10">
        <v>3</v>
      </c>
      <c r="G7" s="11">
        <v>131</v>
      </c>
      <c r="H7" s="25">
        <v>3</v>
      </c>
      <c r="I7" s="27">
        <v>-20</v>
      </c>
      <c r="J7" s="28"/>
      <c r="K7" s="10">
        <v>3</v>
      </c>
      <c r="L7" s="11">
        <v>129</v>
      </c>
      <c r="M7" s="10">
        <v>8</v>
      </c>
      <c r="N7" s="11">
        <v>119</v>
      </c>
      <c r="O7" s="27" t="s">
        <v>18</v>
      </c>
      <c r="P7" s="28"/>
      <c r="Q7" s="10">
        <v>10</v>
      </c>
      <c r="R7" s="12">
        <v>139</v>
      </c>
      <c r="S7" s="27">
        <v>33</v>
      </c>
      <c r="T7" s="31">
        <v>30</v>
      </c>
      <c r="U7" s="31">
        <v>30</v>
      </c>
      <c r="V7" s="31">
        <v>50</v>
      </c>
      <c r="W7" s="28">
        <v>80</v>
      </c>
      <c r="X7" s="29">
        <f>SUM(D8:H8,I7,K8:N8,Q8,S7:W8)</f>
        <v>710</v>
      </c>
    </row>
    <row r="8" spans="1:24" ht="12.75">
      <c r="A8" s="35"/>
      <c r="B8" s="37"/>
      <c r="C8" s="39"/>
      <c r="D8" s="10">
        <v>64</v>
      </c>
      <c r="E8" s="11">
        <v>7</v>
      </c>
      <c r="F8" s="10">
        <v>60</v>
      </c>
      <c r="G8" s="11">
        <v>7</v>
      </c>
      <c r="H8" s="25">
        <v>60</v>
      </c>
      <c r="I8" s="27"/>
      <c r="J8" s="28"/>
      <c r="K8" s="10">
        <v>100</v>
      </c>
      <c r="L8" s="11">
        <v>17</v>
      </c>
      <c r="M8" s="10">
        <v>58</v>
      </c>
      <c r="N8" s="11">
        <v>88</v>
      </c>
      <c r="O8" s="27"/>
      <c r="P8" s="28"/>
      <c r="Q8" s="10">
        <v>46</v>
      </c>
      <c r="R8" s="12" t="s">
        <v>18</v>
      </c>
      <c r="S8" s="27"/>
      <c r="T8" s="31"/>
      <c r="U8" s="31"/>
      <c r="V8" s="31"/>
      <c r="W8" s="28"/>
      <c r="X8" s="29"/>
    </row>
    <row r="9" spans="1:24" ht="12.75">
      <c r="A9" s="35">
        <v>3</v>
      </c>
      <c r="B9" s="37" t="s">
        <v>42</v>
      </c>
      <c r="C9" s="39" t="s">
        <v>66</v>
      </c>
      <c r="D9" s="10">
        <v>4</v>
      </c>
      <c r="E9" s="11">
        <v>129</v>
      </c>
      <c r="F9" s="10">
        <v>9</v>
      </c>
      <c r="G9" s="11">
        <v>142</v>
      </c>
      <c r="H9" s="25">
        <v>9</v>
      </c>
      <c r="I9" s="27" t="s">
        <v>18</v>
      </c>
      <c r="J9" s="28"/>
      <c r="K9" s="10">
        <v>9</v>
      </c>
      <c r="L9" s="11">
        <v>132</v>
      </c>
      <c r="M9" s="27" t="s">
        <v>18</v>
      </c>
      <c r="N9" s="28"/>
      <c r="O9" s="10">
        <v>17</v>
      </c>
      <c r="P9" s="11">
        <v>133</v>
      </c>
      <c r="Q9" s="10">
        <v>8</v>
      </c>
      <c r="R9" s="12">
        <v>129</v>
      </c>
      <c r="S9" s="27"/>
      <c r="T9" s="31">
        <v>30</v>
      </c>
      <c r="U9" s="31"/>
      <c r="V9" s="31">
        <v>50</v>
      </c>
      <c r="W9" s="28">
        <v>80</v>
      </c>
      <c r="X9" s="29">
        <f>SUM(D10:F10,H10,K10:L10,O10,Q10:R10,T9,V9:W10)</f>
        <v>468</v>
      </c>
    </row>
    <row r="10" spans="1:24" ht="12.75">
      <c r="A10" s="35"/>
      <c r="B10" s="37"/>
      <c r="C10" s="39"/>
      <c r="D10" s="10">
        <v>90</v>
      </c>
      <c r="E10" s="11">
        <v>17</v>
      </c>
      <c r="F10" s="10">
        <v>26</v>
      </c>
      <c r="G10" s="11" t="s">
        <v>18</v>
      </c>
      <c r="H10" s="25">
        <v>26</v>
      </c>
      <c r="I10" s="27"/>
      <c r="J10" s="28"/>
      <c r="K10" s="10">
        <v>52</v>
      </c>
      <c r="L10" s="11">
        <v>4</v>
      </c>
      <c r="M10" s="27"/>
      <c r="N10" s="28"/>
      <c r="O10" s="10">
        <v>18</v>
      </c>
      <c r="P10" s="11" t="s">
        <v>18</v>
      </c>
      <c r="Q10" s="10">
        <v>58</v>
      </c>
      <c r="R10" s="12">
        <v>17</v>
      </c>
      <c r="S10" s="27"/>
      <c r="T10" s="31"/>
      <c r="U10" s="31"/>
      <c r="V10" s="31"/>
      <c r="W10" s="28"/>
      <c r="X10" s="29"/>
    </row>
    <row r="11" spans="1:24" ht="12.75">
      <c r="A11" s="35">
        <v>4</v>
      </c>
      <c r="B11" s="37" t="s">
        <v>26</v>
      </c>
      <c r="C11" s="39" t="s">
        <v>25</v>
      </c>
      <c r="D11" s="10">
        <v>3</v>
      </c>
      <c r="E11" s="11">
        <v>127</v>
      </c>
      <c r="F11" s="10">
        <v>6</v>
      </c>
      <c r="G11" s="11">
        <v>132</v>
      </c>
      <c r="H11" s="23">
        <v>1</v>
      </c>
      <c r="I11" s="10">
        <v>20</v>
      </c>
      <c r="J11" s="11">
        <v>129</v>
      </c>
      <c r="K11" s="27" t="s">
        <v>18</v>
      </c>
      <c r="L11" s="28"/>
      <c r="M11" s="27" t="s">
        <v>18</v>
      </c>
      <c r="N11" s="28"/>
      <c r="O11" s="27" t="s">
        <v>18</v>
      </c>
      <c r="P11" s="28"/>
      <c r="Q11" s="27" t="s">
        <v>18</v>
      </c>
      <c r="R11" s="18"/>
      <c r="S11" s="27">
        <v>33</v>
      </c>
      <c r="T11" s="31"/>
      <c r="U11" s="31"/>
      <c r="V11" s="31"/>
      <c r="W11" s="28">
        <v>15</v>
      </c>
      <c r="X11" s="29">
        <f>SUM(D12:J12,S11:W12)</f>
        <v>404</v>
      </c>
    </row>
    <row r="12" spans="1:24" ht="12.75">
      <c r="A12" s="35"/>
      <c r="B12" s="37"/>
      <c r="C12" s="39"/>
      <c r="D12" s="10">
        <v>100</v>
      </c>
      <c r="E12" s="11">
        <v>31</v>
      </c>
      <c r="F12" s="10">
        <v>35</v>
      </c>
      <c r="G12" s="11">
        <v>4</v>
      </c>
      <c r="H12" s="25">
        <v>120</v>
      </c>
      <c r="I12" s="10">
        <v>49</v>
      </c>
      <c r="J12" s="11">
        <v>17</v>
      </c>
      <c r="K12" s="27"/>
      <c r="L12" s="28"/>
      <c r="M12" s="27"/>
      <c r="N12" s="28"/>
      <c r="O12" s="27"/>
      <c r="P12" s="28"/>
      <c r="Q12" s="27"/>
      <c r="R12" s="18"/>
      <c r="S12" s="27"/>
      <c r="T12" s="31"/>
      <c r="U12" s="31"/>
      <c r="V12" s="31"/>
      <c r="W12" s="28"/>
      <c r="X12" s="29"/>
    </row>
    <row r="13" spans="1:24" ht="12.75">
      <c r="A13" s="35">
        <v>5</v>
      </c>
      <c r="B13" s="37" t="s">
        <v>23</v>
      </c>
      <c r="C13" s="39" t="s">
        <v>66</v>
      </c>
      <c r="D13" s="10">
        <v>6</v>
      </c>
      <c r="E13" s="11">
        <v>129</v>
      </c>
      <c r="F13" s="10">
        <v>4</v>
      </c>
      <c r="G13" s="11">
        <v>131</v>
      </c>
      <c r="H13" s="25">
        <v>10</v>
      </c>
      <c r="I13" s="27" t="s">
        <v>18</v>
      </c>
      <c r="J13" s="28"/>
      <c r="K13" s="10">
        <v>14</v>
      </c>
      <c r="L13" s="11">
        <v>137</v>
      </c>
      <c r="M13" s="10">
        <v>16</v>
      </c>
      <c r="N13" s="11">
        <v>125</v>
      </c>
      <c r="O13" s="27" t="s">
        <v>18</v>
      </c>
      <c r="P13" s="28"/>
      <c r="Q13" s="27" t="s">
        <v>18</v>
      </c>
      <c r="R13" s="28"/>
      <c r="S13" s="27"/>
      <c r="T13" s="31">
        <v>30</v>
      </c>
      <c r="U13" s="31"/>
      <c r="V13" s="31"/>
      <c r="W13" s="28">
        <v>80</v>
      </c>
      <c r="X13" s="29">
        <f>SUM(D14:H14,K14,M14:N14,S13:W14)</f>
        <v>369</v>
      </c>
    </row>
    <row r="14" spans="1:24" ht="12.75">
      <c r="A14" s="35"/>
      <c r="B14" s="37"/>
      <c r="C14" s="39"/>
      <c r="D14" s="10">
        <v>70</v>
      </c>
      <c r="E14" s="11">
        <v>17</v>
      </c>
      <c r="F14" s="10">
        <v>45</v>
      </c>
      <c r="G14" s="11">
        <v>7</v>
      </c>
      <c r="H14" s="25">
        <v>23</v>
      </c>
      <c r="I14" s="27"/>
      <c r="J14" s="28"/>
      <c r="K14" s="10">
        <v>30</v>
      </c>
      <c r="L14" s="11" t="s">
        <v>18</v>
      </c>
      <c r="M14" s="10">
        <v>22</v>
      </c>
      <c r="N14" s="11">
        <v>45</v>
      </c>
      <c r="O14" s="27"/>
      <c r="P14" s="28"/>
      <c r="Q14" s="27"/>
      <c r="R14" s="28"/>
      <c r="S14" s="27"/>
      <c r="T14" s="31"/>
      <c r="U14" s="31"/>
      <c r="V14" s="31"/>
      <c r="W14" s="28"/>
      <c r="X14" s="29"/>
    </row>
    <row r="15" spans="1:24" ht="12.75">
      <c r="A15" s="35">
        <v>6</v>
      </c>
      <c r="B15" s="37" t="s">
        <v>39</v>
      </c>
      <c r="C15" s="39" t="s">
        <v>38</v>
      </c>
      <c r="D15" s="10">
        <v>1</v>
      </c>
      <c r="E15" s="11">
        <v>122</v>
      </c>
      <c r="F15" s="27" t="s">
        <v>18</v>
      </c>
      <c r="G15" s="28"/>
      <c r="H15" s="25">
        <v>7</v>
      </c>
      <c r="I15" s="27" t="s">
        <v>18</v>
      </c>
      <c r="J15" s="28"/>
      <c r="K15" s="27" t="s">
        <v>18</v>
      </c>
      <c r="L15" s="28"/>
      <c r="M15" s="27" t="s">
        <v>18</v>
      </c>
      <c r="N15" s="28"/>
      <c r="O15" s="27" t="s">
        <v>18</v>
      </c>
      <c r="P15" s="28"/>
      <c r="Q15" s="27" t="s">
        <v>18</v>
      </c>
      <c r="R15" s="28"/>
      <c r="S15" s="27"/>
      <c r="T15" s="31"/>
      <c r="U15" s="31">
        <v>30</v>
      </c>
      <c r="V15" s="31"/>
      <c r="W15" s="28">
        <v>11</v>
      </c>
      <c r="X15" s="29">
        <f>SUM(D16:E16,H16,U15,W15)</f>
        <v>299</v>
      </c>
    </row>
    <row r="16" spans="1:24" ht="12.75">
      <c r="A16" s="35"/>
      <c r="B16" s="37"/>
      <c r="C16" s="39"/>
      <c r="D16" s="10">
        <v>160</v>
      </c>
      <c r="E16" s="11">
        <v>66</v>
      </c>
      <c r="F16" s="27"/>
      <c r="G16" s="28"/>
      <c r="H16" s="25">
        <v>32</v>
      </c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31"/>
      <c r="U16" s="31"/>
      <c r="V16" s="31"/>
      <c r="W16" s="28"/>
      <c r="X16" s="29"/>
    </row>
    <row r="17" spans="1:24" ht="12.75">
      <c r="A17" s="35">
        <v>7</v>
      </c>
      <c r="B17" s="37" t="s">
        <v>30</v>
      </c>
      <c r="C17" s="39" t="s">
        <v>22</v>
      </c>
      <c r="D17" s="10">
        <v>5</v>
      </c>
      <c r="E17" s="11">
        <v>129</v>
      </c>
      <c r="F17" s="10">
        <v>2</v>
      </c>
      <c r="G17" s="11">
        <v>130</v>
      </c>
      <c r="H17" s="16" t="s">
        <v>18</v>
      </c>
      <c r="I17" s="27" t="s">
        <v>18</v>
      </c>
      <c r="J17" s="28"/>
      <c r="K17" s="27" t="s">
        <v>18</v>
      </c>
      <c r="L17" s="28"/>
      <c r="M17" s="27" t="s">
        <v>18</v>
      </c>
      <c r="N17" s="28"/>
      <c r="O17" s="27" t="s">
        <v>18</v>
      </c>
      <c r="P17" s="28"/>
      <c r="Q17" s="27" t="s">
        <v>18</v>
      </c>
      <c r="R17" s="28"/>
      <c r="S17" s="27"/>
      <c r="T17" s="31"/>
      <c r="U17" s="31"/>
      <c r="V17" s="31"/>
      <c r="W17" s="28">
        <v>50</v>
      </c>
      <c r="X17" s="29">
        <f>SUM(D18:G18,W17)</f>
        <v>237</v>
      </c>
    </row>
    <row r="18" spans="1:24" ht="12.75">
      <c r="A18" s="35"/>
      <c r="B18" s="37"/>
      <c r="C18" s="39"/>
      <c r="D18" s="10">
        <v>80</v>
      </c>
      <c r="E18" s="11">
        <v>17</v>
      </c>
      <c r="F18" s="10">
        <v>80</v>
      </c>
      <c r="G18" s="11">
        <v>10</v>
      </c>
      <c r="H18" s="16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31"/>
      <c r="U18" s="31"/>
      <c r="V18" s="31"/>
      <c r="W18" s="28"/>
      <c r="X18" s="29"/>
    </row>
    <row r="19" spans="1:24" ht="12.75">
      <c r="A19" s="35">
        <v>8</v>
      </c>
      <c r="B19" s="37" t="s">
        <v>36</v>
      </c>
      <c r="C19" s="39" t="s">
        <v>33</v>
      </c>
      <c r="D19" s="10">
        <v>9</v>
      </c>
      <c r="E19" s="11">
        <v>134</v>
      </c>
      <c r="F19" s="10">
        <v>10</v>
      </c>
      <c r="G19" s="11">
        <v>144</v>
      </c>
      <c r="H19" s="23">
        <v>2</v>
      </c>
      <c r="I19" s="10">
        <v>26</v>
      </c>
      <c r="J19" s="11">
        <v>134</v>
      </c>
      <c r="K19" s="27" t="s">
        <v>18</v>
      </c>
      <c r="L19" s="28"/>
      <c r="M19" s="27" t="s">
        <v>18</v>
      </c>
      <c r="N19" s="28"/>
      <c r="O19" s="27" t="s">
        <v>18</v>
      </c>
      <c r="P19" s="28"/>
      <c r="Q19" s="27" t="s">
        <v>18</v>
      </c>
      <c r="R19" s="28"/>
      <c r="S19" s="27">
        <v>33</v>
      </c>
      <c r="T19" s="31"/>
      <c r="U19" s="31"/>
      <c r="V19" s="31"/>
      <c r="W19" s="28">
        <v>8</v>
      </c>
      <c r="X19" s="29">
        <f>SUM(D20,F20,H20,S19,W19)</f>
        <v>196</v>
      </c>
    </row>
    <row r="20" spans="1:24" ht="12.75">
      <c r="A20" s="35"/>
      <c r="B20" s="37"/>
      <c r="C20" s="39"/>
      <c r="D20" s="10">
        <v>52</v>
      </c>
      <c r="E20" s="11" t="s">
        <v>18</v>
      </c>
      <c r="F20" s="10">
        <v>23</v>
      </c>
      <c r="G20" s="11" t="s">
        <v>18</v>
      </c>
      <c r="H20" s="25">
        <v>80</v>
      </c>
      <c r="I20" s="10" t="s">
        <v>18</v>
      </c>
      <c r="J20" s="11" t="s">
        <v>18</v>
      </c>
      <c r="K20" s="27"/>
      <c r="L20" s="28"/>
      <c r="M20" s="27"/>
      <c r="N20" s="28"/>
      <c r="O20" s="27"/>
      <c r="P20" s="28"/>
      <c r="Q20" s="27"/>
      <c r="R20" s="28"/>
      <c r="S20" s="27"/>
      <c r="T20" s="31"/>
      <c r="U20" s="31"/>
      <c r="V20" s="31"/>
      <c r="W20" s="28"/>
      <c r="X20" s="29"/>
    </row>
    <row r="21" spans="1:24" ht="12.75">
      <c r="A21" s="35">
        <v>9</v>
      </c>
      <c r="B21" s="37" t="s">
        <v>27</v>
      </c>
      <c r="C21" s="39" t="s">
        <v>20</v>
      </c>
      <c r="D21" s="10">
        <v>16</v>
      </c>
      <c r="E21" s="11">
        <v>154</v>
      </c>
      <c r="F21" s="10">
        <v>7</v>
      </c>
      <c r="G21" s="11">
        <v>133</v>
      </c>
      <c r="H21" s="25">
        <v>11</v>
      </c>
      <c r="I21" s="27">
        <v>-20</v>
      </c>
      <c r="J21" s="28"/>
      <c r="K21" s="27" t="s">
        <v>18</v>
      </c>
      <c r="L21" s="28"/>
      <c r="M21" s="27" t="s">
        <v>18</v>
      </c>
      <c r="N21" s="28"/>
      <c r="O21" s="27" t="s">
        <v>18</v>
      </c>
      <c r="P21" s="28"/>
      <c r="Q21" s="27" t="s">
        <v>18</v>
      </c>
      <c r="R21" s="28"/>
      <c r="S21" s="27">
        <v>33</v>
      </c>
      <c r="T21" s="31"/>
      <c r="U21" s="31"/>
      <c r="V21" s="31"/>
      <c r="W21" s="28">
        <v>80</v>
      </c>
      <c r="X21" s="29">
        <f>SUM(D22,F22,H22,I21,S21:W22)</f>
        <v>168</v>
      </c>
    </row>
    <row r="22" spans="1:24" ht="12.75">
      <c r="A22" s="35"/>
      <c r="B22" s="37"/>
      <c r="C22" s="39"/>
      <c r="D22" s="10">
        <v>22</v>
      </c>
      <c r="E22" s="11" t="s">
        <v>18</v>
      </c>
      <c r="F22" s="10">
        <v>32</v>
      </c>
      <c r="G22" s="11" t="s">
        <v>18</v>
      </c>
      <c r="H22" s="25">
        <v>21</v>
      </c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31"/>
      <c r="U22" s="31"/>
      <c r="V22" s="31"/>
      <c r="W22" s="28"/>
      <c r="X22" s="29"/>
    </row>
    <row r="23" spans="1:24" ht="12.75">
      <c r="A23" s="35">
        <v>10</v>
      </c>
      <c r="B23" s="37" t="s">
        <v>31</v>
      </c>
      <c r="C23" s="39" t="s">
        <v>66</v>
      </c>
      <c r="D23" s="27" t="s">
        <v>18</v>
      </c>
      <c r="E23" s="28"/>
      <c r="F23" s="10">
        <v>8</v>
      </c>
      <c r="G23" s="11">
        <v>136</v>
      </c>
      <c r="H23" s="25">
        <v>15</v>
      </c>
      <c r="I23" s="27">
        <v>-20</v>
      </c>
      <c r="J23" s="28"/>
      <c r="K23" s="10">
        <v>16</v>
      </c>
      <c r="L23" s="11">
        <v>137</v>
      </c>
      <c r="M23" s="10">
        <v>30</v>
      </c>
      <c r="N23" s="11">
        <v>151</v>
      </c>
      <c r="O23" s="27" t="s">
        <v>18</v>
      </c>
      <c r="P23" s="28"/>
      <c r="Q23" s="27" t="s">
        <v>18</v>
      </c>
      <c r="R23" s="28"/>
      <c r="S23" s="27">
        <v>33</v>
      </c>
      <c r="T23" s="31">
        <v>30</v>
      </c>
      <c r="U23" s="31">
        <v>30</v>
      </c>
      <c r="V23" s="31"/>
      <c r="W23" s="28"/>
      <c r="X23" s="29">
        <f>SUM(F24,H24,I23,K24,S23:W24)</f>
        <v>137</v>
      </c>
    </row>
    <row r="24" spans="1:24" ht="12.75">
      <c r="A24" s="35"/>
      <c r="B24" s="37"/>
      <c r="C24" s="39"/>
      <c r="D24" s="27"/>
      <c r="E24" s="28"/>
      <c r="F24" s="10">
        <v>29</v>
      </c>
      <c r="G24" s="11" t="s">
        <v>18</v>
      </c>
      <c r="H24" s="25">
        <v>13</v>
      </c>
      <c r="I24" s="27"/>
      <c r="J24" s="28"/>
      <c r="K24" s="10">
        <v>22</v>
      </c>
      <c r="L24" s="11" t="s">
        <v>18</v>
      </c>
      <c r="M24" s="10" t="s">
        <v>18</v>
      </c>
      <c r="N24" s="11" t="s">
        <v>18</v>
      </c>
      <c r="O24" s="27"/>
      <c r="P24" s="28"/>
      <c r="Q24" s="27"/>
      <c r="R24" s="28"/>
      <c r="S24" s="27"/>
      <c r="T24" s="31"/>
      <c r="U24" s="31"/>
      <c r="V24" s="31"/>
      <c r="W24" s="28"/>
      <c r="X24" s="29"/>
    </row>
    <row r="25" spans="1:24" ht="12.75">
      <c r="A25" s="35">
        <v>11</v>
      </c>
      <c r="B25" s="37" t="s">
        <v>34</v>
      </c>
      <c r="C25" s="39" t="s">
        <v>35</v>
      </c>
      <c r="D25" s="10">
        <v>8</v>
      </c>
      <c r="E25" s="11">
        <v>132</v>
      </c>
      <c r="F25" s="10">
        <v>18</v>
      </c>
      <c r="G25" s="11" t="s">
        <v>18</v>
      </c>
      <c r="H25" s="25">
        <v>12</v>
      </c>
      <c r="I25" s="27" t="s">
        <v>18</v>
      </c>
      <c r="J25" s="28"/>
      <c r="K25" s="27" t="s">
        <v>18</v>
      </c>
      <c r="L25" s="28"/>
      <c r="M25" s="27" t="s">
        <v>18</v>
      </c>
      <c r="N25" s="28"/>
      <c r="O25" s="27" t="s">
        <v>18</v>
      </c>
      <c r="P25" s="28"/>
      <c r="Q25" s="27" t="s">
        <v>18</v>
      </c>
      <c r="R25" s="28"/>
      <c r="S25" s="27"/>
      <c r="T25" s="31"/>
      <c r="U25" s="31"/>
      <c r="V25" s="31"/>
      <c r="W25" s="28">
        <v>30</v>
      </c>
      <c r="X25" s="29">
        <f>SUM(D26:F26,H26,W25)</f>
        <v>120</v>
      </c>
    </row>
    <row r="26" spans="1:24" ht="12.75">
      <c r="A26" s="35"/>
      <c r="B26" s="37"/>
      <c r="C26" s="39"/>
      <c r="D26" s="10">
        <v>58</v>
      </c>
      <c r="E26" s="11">
        <v>4</v>
      </c>
      <c r="F26" s="10">
        <v>9</v>
      </c>
      <c r="G26" s="11"/>
      <c r="H26" s="25">
        <v>19</v>
      </c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31"/>
      <c r="U26" s="31"/>
      <c r="V26" s="31"/>
      <c r="W26" s="28"/>
      <c r="X26" s="29"/>
    </row>
    <row r="27" spans="1:24" ht="12.75">
      <c r="A27" s="35">
        <v>12</v>
      </c>
      <c r="B27" s="37" t="s">
        <v>29</v>
      </c>
      <c r="C27" s="39" t="s">
        <v>67</v>
      </c>
      <c r="D27" s="10">
        <v>10</v>
      </c>
      <c r="E27" s="11">
        <v>140</v>
      </c>
      <c r="F27" s="27" t="s">
        <v>18</v>
      </c>
      <c r="G27" s="28"/>
      <c r="H27" s="25">
        <v>5</v>
      </c>
      <c r="I27" s="27" t="s">
        <v>18</v>
      </c>
      <c r="J27" s="28"/>
      <c r="K27" s="27">
        <v>-20</v>
      </c>
      <c r="L27" s="28"/>
      <c r="M27" s="27" t="s">
        <v>18</v>
      </c>
      <c r="N27" s="28"/>
      <c r="O27" s="27" t="s">
        <v>18</v>
      </c>
      <c r="P27" s="28"/>
      <c r="Q27" s="27" t="s">
        <v>18</v>
      </c>
      <c r="R27" s="28"/>
      <c r="S27" s="27"/>
      <c r="T27" s="31"/>
      <c r="U27" s="31"/>
      <c r="V27" s="31"/>
      <c r="W27" s="28">
        <v>50</v>
      </c>
      <c r="X27" s="29">
        <f>SUM(D28,H28,K27,S27:W28)</f>
        <v>116</v>
      </c>
    </row>
    <row r="28" spans="1:24" ht="12.75">
      <c r="A28" s="35"/>
      <c r="B28" s="37"/>
      <c r="C28" s="39"/>
      <c r="D28" s="10">
        <v>46</v>
      </c>
      <c r="E28" s="11" t="s">
        <v>18</v>
      </c>
      <c r="F28" s="27"/>
      <c r="G28" s="28"/>
      <c r="H28" s="25">
        <v>40</v>
      </c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31"/>
      <c r="U28" s="31"/>
      <c r="V28" s="31"/>
      <c r="W28" s="28"/>
      <c r="X28" s="29"/>
    </row>
    <row r="29" spans="1:24" ht="12.75">
      <c r="A29" s="35">
        <v>13</v>
      </c>
      <c r="B29" s="37" t="s">
        <v>19</v>
      </c>
      <c r="C29" s="39" t="s">
        <v>20</v>
      </c>
      <c r="D29" s="27" t="s">
        <v>18</v>
      </c>
      <c r="E29" s="28"/>
      <c r="F29" s="27" t="s">
        <v>18</v>
      </c>
      <c r="G29" s="28"/>
      <c r="H29" s="25">
        <v>6</v>
      </c>
      <c r="I29" s="27" t="s">
        <v>18</v>
      </c>
      <c r="J29" s="28"/>
      <c r="K29" s="27" t="s">
        <v>18</v>
      </c>
      <c r="L29" s="28"/>
      <c r="M29" s="27" t="s">
        <v>18</v>
      </c>
      <c r="N29" s="28"/>
      <c r="O29" s="27" t="s">
        <v>18</v>
      </c>
      <c r="P29" s="28"/>
      <c r="Q29" s="27" t="s">
        <v>18</v>
      </c>
      <c r="R29" s="28"/>
      <c r="S29" s="27"/>
      <c r="T29" s="31"/>
      <c r="U29" s="31"/>
      <c r="V29" s="31"/>
      <c r="W29" s="28">
        <v>80</v>
      </c>
      <c r="X29" s="29">
        <f>SUM(H30,W29)</f>
        <v>115</v>
      </c>
    </row>
    <row r="30" spans="1:24" ht="12.75">
      <c r="A30" s="35"/>
      <c r="B30" s="37"/>
      <c r="C30" s="39"/>
      <c r="D30" s="27"/>
      <c r="E30" s="28"/>
      <c r="F30" s="27"/>
      <c r="G30" s="28"/>
      <c r="H30" s="25">
        <v>35</v>
      </c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31"/>
      <c r="U30" s="31"/>
      <c r="V30" s="31"/>
      <c r="W30" s="28"/>
      <c r="X30" s="29"/>
    </row>
    <row r="31" spans="1:24" ht="12.75">
      <c r="A31" s="35">
        <v>14</v>
      </c>
      <c r="B31" s="37" t="s">
        <v>28</v>
      </c>
      <c r="C31" s="39" t="s">
        <v>25</v>
      </c>
      <c r="D31" s="27" t="s">
        <v>18</v>
      </c>
      <c r="E31" s="28"/>
      <c r="F31" s="10">
        <v>5</v>
      </c>
      <c r="G31" s="11">
        <v>132</v>
      </c>
      <c r="H31" s="25">
        <v>13</v>
      </c>
      <c r="I31" s="27">
        <v>-20</v>
      </c>
      <c r="J31" s="28"/>
      <c r="K31" s="27" t="s">
        <v>18</v>
      </c>
      <c r="L31" s="28"/>
      <c r="M31" s="10">
        <v>21</v>
      </c>
      <c r="N31" s="11">
        <v>130</v>
      </c>
      <c r="O31" s="27" t="s">
        <v>18</v>
      </c>
      <c r="P31" s="28"/>
      <c r="Q31" s="27" t="s">
        <v>18</v>
      </c>
      <c r="R31" s="28"/>
      <c r="S31" s="27">
        <v>33</v>
      </c>
      <c r="T31" s="31"/>
      <c r="U31" s="31"/>
      <c r="V31" s="31"/>
      <c r="W31" s="28">
        <v>15</v>
      </c>
      <c r="X31" s="29">
        <f>SUM(F32:H32,I31,M32:N32,S31:W32)</f>
        <v>109</v>
      </c>
    </row>
    <row r="32" spans="1:24" ht="12.75">
      <c r="A32" s="35"/>
      <c r="B32" s="37"/>
      <c r="C32" s="39"/>
      <c r="D32" s="27"/>
      <c r="E32" s="28"/>
      <c r="F32" s="10">
        <v>40</v>
      </c>
      <c r="G32" s="11">
        <v>4</v>
      </c>
      <c r="H32" s="25">
        <v>17</v>
      </c>
      <c r="I32" s="27"/>
      <c r="J32" s="28"/>
      <c r="K32" s="27"/>
      <c r="L32" s="28"/>
      <c r="M32" s="10">
        <v>10</v>
      </c>
      <c r="N32" s="11">
        <v>10</v>
      </c>
      <c r="O32" s="27"/>
      <c r="P32" s="28"/>
      <c r="Q32" s="27"/>
      <c r="R32" s="28"/>
      <c r="S32" s="27"/>
      <c r="T32" s="31"/>
      <c r="U32" s="31"/>
      <c r="V32" s="31"/>
      <c r="W32" s="28"/>
      <c r="X32" s="29"/>
    </row>
    <row r="33" spans="1:24" ht="12.75">
      <c r="A33" s="35">
        <v>15</v>
      </c>
      <c r="B33" s="37" t="s">
        <v>46</v>
      </c>
      <c r="C33" s="39" t="s">
        <v>66</v>
      </c>
      <c r="D33" s="10">
        <v>12</v>
      </c>
      <c r="E33" s="11">
        <v>142</v>
      </c>
      <c r="F33" s="10">
        <v>12</v>
      </c>
      <c r="G33" s="11">
        <v>159</v>
      </c>
      <c r="H33" s="25">
        <v>8</v>
      </c>
      <c r="I33" s="27" t="s">
        <v>18</v>
      </c>
      <c r="J33" s="28"/>
      <c r="K33" s="27">
        <v>-20</v>
      </c>
      <c r="L33" s="28"/>
      <c r="M33" s="27">
        <v>-20</v>
      </c>
      <c r="N33" s="28"/>
      <c r="O33" s="10">
        <v>23</v>
      </c>
      <c r="P33" s="11">
        <v>140</v>
      </c>
      <c r="Q33" s="27" t="s">
        <v>18</v>
      </c>
      <c r="R33" s="28"/>
      <c r="S33" s="27"/>
      <c r="T33" s="31">
        <v>30</v>
      </c>
      <c r="U33" s="31"/>
      <c r="V33" s="31"/>
      <c r="W33" s="28"/>
      <c r="X33" s="29">
        <f>SUM(D34,F34,H34,K33,M33,O34,T33)</f>
        <v>82</v>
      </c>
    </row>
    <row r="34" spans="1:24" ht="12.75">
      <c r="A34" s="35"/>
      <c r="B34" s="37"/>
      <c r="C34" s="39"/>
      <c r="D34" s="10">
        <v>38</v>
      </c>
      <c r="E34" s="11" t="s">
        <v>18</v>
      </c>
      <c r="F34" s="10">
        <v>19</v>
      </c>
      <c r="G34" s="11" t="s">
        <v>18</v>
      </c>
      <c r="H34" s="25">
        <v>29</v>
      </c>
      <c r="I34" s="27"/>
      <c r="J34" s="28"/>
      <c r="K34" s="27"/>
      <c r="L34" s="28"/>
      <c r="M34" s="27"/>
      <c r="N34" s="28"/>
      <c r="O34" s="10">
        <v>6</v>
      </c>
      <c r="P34" s="11" t="s">
        <v>18</v>
      </c>
      <c r="Q34" s="27"/>
      <c r="R34" s="28"/>
      <c r="S34" s="27"/>
      <c r="T34" s="31"/>
      <c r="U34" s="31"/>
      <c r="V34" s="31"/>
      <c r="W34" s="28"/>
      <c r="X34" s="29"/>
    </row>
    <row r="35" spans="1:24" ht="12.75">
      <c r="A35" s="35">
        <v>16</v>
      </c>
      <c r="B35" s="37" t="s">
        <v>45</v>
      </c>
      <c r="C35" s="39" t="s">
        <v>35</v>
      </c>
      <c r="D35" s="27" t="s">
        <v>18</v>
      </c>
      <c r="E35" s="28"/>
      <c r="F35" s="10">
        <v>23</v>
      </c>
      <c r="G35" s="11" t="s">
        <v>18</v>
      </c>
      <c r="H35" s="25">
        <v>4</v>
      </c>
      <c r="I35" s="27" t="s">
        <v>18</v>
      </c>
      <c r="J35" s="28"/>
      <c r="K35" s="27" t="s">
        <v>18</v>
      </c>
      <c r="L35" s="28"/>
      <c r="M35" s="27" t="s">
        <v>18</v>
      </c>
      <c r="N35" s="28"/>
      <c r="O35" s="27" t="s">
        <v>18</v>
      </c>
      <c r="P35" s="28"/>
      <c r="Q35" s="27" t="s">
        <v>18</v>
      </c>
      <c r="R35" s="28"/>
      <c r="S35" s="27"/>
      <c r="T35" s="31"/>
      <c r="U35" s="31"/>
      <c r="V35" s="31"/>
      <c r="W35" s="28">
        <v>30</v>
      </c>
      <c r="X35" s="29">
        <f>SUM(F36,H36,W35)</f>
        <v>79</v>
      </c>
    </row>
    <row r="36" spans="1:24" ht="12.75">
      <c r="A36" s="35"/>
      <c r="B36" s="37"/>
      <c r="C36" s="39"/>
      <c r="D36" s="27"/>
      <c r="E36" s="28"/>
      <c r="F36" s="10">
        <v>4</v>
      </c>
      <c r="G36" s="11" t="s">
        <v>18</v>
      </c>
      <c r="H36" s="25">
        <v>45</v>
      </c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31"/>
      <c r="U36" s="31"/>
      <c r="V36" s="31"/>
      <c r="W36" s="28"/>
      <c r="X36" s="29"/>
    </row>
    <row r="37" spans="1:24" ht="12.75">
      <c r="A37" s="35">
        <v>17</v>
      </c>
      <c r="B37" s="37" t="s">
        <v>49</v>
      </c>
      <c r="C37" s="39" t="s">
        <v>35</v>
      </c>
      <c r="D37" s="10">
        <v>15</v>
      </c>
      <c r="E37" s="11">
        <v>153</v>
      </c>
      <c r="F37" s="10">
        <v>20</v>
      </c>
      <c r="G37" s="11" t="s">
        <v>18</v>
      </c>
      <c r="H37" s="16" t="s">
        <v>18</v>
      </c>
      <c r="I37" s="27" t="s">
        <v>18</v>
      </c>
      <c r="J37" s="28"/>
      <c r="K37" s="27" t="s">
        <v>18</v>
      </c>
      <c r="L37" s="28"/>
      <c r="M37" s="27" t="s">
        <v>18</v>
      </c>
      <c r="N37" s="28"/>
      <c r="O37" s="27" t="s">
        <v>18</v>
      </c>
      <c r="P37" s="28"/>
      <c r="Q37" s="27" t="s">
        <v>18</v>
      </c>
      <c r="R37" s="28"/>
      <c r="S37" s="27"/>
      <c r="T37" s="31"/>
      <c r="U37" s="31"/>
      <c r="V37" s="31"/>
      <c r="W37" s="28">
        <v>30</v>
      </c>
      <c r="X37" s="29">
        <f>SUM(D38,F38,W37)</f>
        <v>63</v>
      </c>
    </row>
    <row r="38" spans="1:24" ht="12.75">
      <c r="A38" s="35"/>
      <c r="B38" s="37"/>
      <c r="C38" s="39"/>
      <c r="D38" s="10">
        <v>26</v>
      </c>
      <c r="E38" s="11" t="s">
        <v>18</v>
      </c>
      <c r="F38" s="10">
        <v>7</v>
      </c>
      <c r="G38" s="11" t="s">
        <v>18</v>
      </c>
      <c r="H38" s="16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31"/>
      <c r="U38" s="31"/>
      <c r="V38" s="31"/>
      <c r="W38" s="28"/>
      <c r="X38" s="29"/>
    </row>
    <row r="39" spans="1:24" ht="12.75">
      <c r="A39" s="35">
        <v>18</v>
      </c>
      <c r="B39" s="37" t="s">
        <v>43</v>
      </c>
      <c r="C39" s="39" t="s">
        <v>35</v>
      </c>
      <c r="D39" s="10">
        <v>20</v>
      </c>
      <c r="E39" s="11">
        <v>163</v>
      </c>
      <c r="F39" s="27" t="s">
        <v>18</v>
      </c>
      <c r="G39" s="28"/>
      <c r="H39" s="25">
        <v>16</v>
      </c>
      <c r="I39" s="27" t="s">
        <v>18</v>
      </c>
      <c r="J39" s="28"/>
      <c r="K39" s="27" t="s">
        <v>18</v>
      </c>
      <c r="L39" s="28"/>
      <c r="M39" s="27" t="s">
        <v>18</v>
      </c>
      <c r="N39" s="28"/>
      <c r="O39" s="27" t="s">
        <v>18</v>
      </c>
      <c r="P39" s="28"/>
      <c r="Q39" s="27" t="s">
        <v>18</v>
      </c>
      <c r="R39" s="28"/>
      <c r="S39" s="27"/>
      <c r="T39" s="31"/>
      <c r="U39" s="31"/>
      <c r="V39" s="31"/>
      <c r="W39" s="28">
        <v>30</v>
      </c>
      <c r="X39" s="29">
        <f>SUM(D40,H40,W39)</f>
        <v>53</v>
      </c>
    </row>
    <row r="40" spans="1:24" ht="12.75">
      <c r="A40" s="35"/>
      <c r="B40" s="37"/>
      <c r="C40" s="39"/>
      <c r="D40" s="10">
        <v>12</v>
      </c>
      <c r="E40" s="11" t="s">
        <v>18</v>
      </c>
      <c r="F40" s="27"/>
      <c r="G40" s="28"/>
      <c r="H40" s="25">
        <v>11</v>
      </c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31"/>
      <c r="U40" s="31"/>
      <c r="V40" s="31"/>
      <c r="W40" s="28"/>
      <c r="X40" s="29"/>
    </row>
    <row r="41" spans="1:24" ht="12.75">
      <c r="A41" s="35">
        <v>19</v>
      </c>
      <c r="B41" s="37" t="s">
        <v>53</v>
      </c>
      <c r="C41" s="39" t="s">
        <v>33</v>
      </c>
      <c r="D41" s="10">
        <v>11</v>
      </c>
      <c r="E41" s="11">
        <v>141</v>
      </c>
      <c r="F41" s="27" t="s">
        <v>18</v>
      </c>
      <c r="G41" s="28"/>
      <c r="H41" s="16" t="s">
        <v>18</v>
      </c>
      <c r="I41" s="27" t="s">
        <v>18</v>
      </c>
      <c r="J41" s="28"/>
      <c r="K41" s="27" t="s">
        <v>18</v>
      </c>
      <c r="L41" s="28"/>
      <c r="M41" s="27" t="s">
        <v>18</v>
      </c>
      <c r="N41" s="28"/>
      <c r="O41" s="27" t="s">
        <v>18</v>
      </c>
      <c r="P41" s="28"/>
      <c r="Q41" s="27" t="s">
        <v>18</v>
      </c>
      <c r="R41" s="28"/>
      <c r="S41" s="27"/>
      <c r="T41" s="31"/>
      <c r="U41" s="31"/>
      <c r="V41" s="31"/>
      <c r="W41" s="28">
        <v>8</v>
      </c>
      <c r="X41" s="29">
        <f>SUM(D42,W41)</f>
        <v>50</v>
      </c>
    </row>
    <row r="42" spans="1:24" ht="12.75">
      <c r="A42" s="35"/>
      <c r="B42" s="37"/>
      <c r="C42" s="39"/>
      <c r="D42" s="10">
        <v>42</v>
      </c>
      <c r="E42" s="11" t="s">
        <v>18</v>
      </c>
      <c r="F42" s="27"/>
      <c r="G42" s="28"/>
      <c r="H42" s="16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31"/>
      <c r="U42" s="31"/>
      <c r="V42" s="31"/>
      <c r="W42" s="28"/>
      <c r="X42" s="29"/>
    </row>
    <row r="43" spans="1:24" ht="12.75">
      <c r="A43" s="35">
        <v>20</v>
      </c>
      <c r="B43" s="37" t="s">
        <v>58</v>
      </c>
      <c r="C43" s="39" t="s">
        <v>22</v>
      </c>
      <c r="D43" s="27" t="s">
        <v>18</v>
      </c>
      <c r="E43" s="28"/>
      <c r="F43" s="27" t="s">
        <v>18</v>
      </c>
      <c r="G43" s="28"/>
      <c r="H43" s="16" t="s">
        <v>18</v>
      </c>
      <c r="I43" s="27" t="s">
        <v>18</v>
      </c>
      <c r="J43" s="28"/>
      <c r="K43" s="27" t="s">
        <v>18</v>
      </c>
      <c r="L43" s="28"/>
      <c r="M43" s="27" t="s">
        <v>18</v>
      </c>
      <c r="N43" s="28"/>
      <c r="O43" s="27" t="s">
        <v>18</v>
      </c>
      <c r="P43" s="28"/>
      <c r="Q43" s="27" t="s">
        <v>18</v>
      </c>
      <c r="R43" s="28"/>
      <c r="S43" s="27"/>
      <c r="T43" s="31"/>
      <c r="U43" s="31"/>
      <c r="V43" s="31"/>
      <c r="W43" s="28">
        <v>50</v>
      </c>
      <c r="X43" s="29">
        <f>SUM(W43)</f>
        <v>50</v>
      </c>
    </row>
    <row r="44" spans="1:24" ht="12.75">
      <c r="A44" s="35"/>
      <c r="B44" s="37"/>
      <c r="C44" s="39"/>
      <c r="D44" s="27"/>
      <c r="E44" s="28"/>
      <c r="F44" s="27"/>
      <c r="G44" s="28"/>
      <c r="H44" s="16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31"/>
      <c r="U44" s="31"/>
      <c r="V44" s="31"/>
      <c r="W44" s="28"/>
      <c r="X44" s="29"/>
    </row>
    <row r="45" spans="1:24" ht="12.75">
      <c r="A45" s="35">
        <v>21</v>
      </c>
      <c r="B45" s="37" t="s">
        <v>37</v>
      </c>
      <c r="C45" s="39" t="s">
        <v>38</v>
      </c>
      <c r="D45" s="27" t="s">
        <v>18</v>
      </c>
      <c r="E45" s="28"/>
      <c r="F45" s="27" t="s">
        <v>18</v>
      </c>
      <c r="G45" s="28"/>
      <c r="H45" s="16" t="s">
        <v>18</v>
      </c>
      <c r="I45" s="27" t="s">
        <v>18</v>
      </c>
      <c r="J45" s="28"/>
      <c r="K45" s="27" t="s">
        <v>18</v>
      </c>
      <c r="L45" s="28"/>
      <c r="M45" s="10">
        <v>29</v>
      </c>
      <c r="N45" s="11">
        <v>136</v>
      </c>
      <c r="O45" s="27" t="s">
        <v>18</v>
      </c>
      <c r="P45" s="28"/>
      <c r="Q45" s="27" t="s">
        <v>18</v>
      </c>
      <c r="R45" s="28"/>
      <c r="S45" s="27"/>
      <c r="T45" s="31"/>
      <c r="U45" s="31">
        <v>30</v>
      </c>
      <c r="V45" s="31"/>
      <c r="W45" s="28">
        <v>11</v>
      </c>
      <c r="X45" s="29">
        <f>SUM(S45:W46)</f>
        <v>41</v>
      </c>
    </row>
    <row r="46" spans="1:24" ht="12.75">
      <c r="A46" s="35"/>
      <c r="B46" s="37"/>
      <c r="C46" s="39"/>
      <c r="D46" s="27"/>
      <c r="E46" s="28"/>
      <c r="F46" s="27"/>
      <c r="G46" s="28"/>
      <c r="H46" s="16"/>
      <c r="I46" s="27"/>
      <c r="J46" s="28"/>
      <c r="K46" s="27"/>
      <c r="L46" s="28"/>
      <c r="M46" s="10" t="s">
        <v>18</v>
      </c>
      <c r="N46" s="11" t="s">
        <v>18</v>
      </c>
      <c r="O46" s="27"/>
      <c r="P46" s="28"/>
      <c r="Q46" s="27"/>
      <c r="R46" s="28"/>
      <c r="S46" s="27"/>
      <c r="T46" s="31"/>
      <c r="U46" s="31"/>
      <c r="V46" s="31"/>
      <c r="W46" s="28"/>
      <c r="X46" s="29"/>
    </row>
    <row r="47" spans="1:24" ht="12.75">
      <c r="A47" s="35">
        <v>22</v>
      </c>
      <c r="B47" s="37" t="s">
        <v>32</v>
      </c>
      <c r="C47" s="39" t="s">
        <v>33</v>
      </c>
      <c r="D47" s="27" t="s">
        <v>18</v>
      </c>
      <c r="E47" s="28"/>
      <c r="F47" s="10">
        <v>13</v>
      </c>
      <c r="G47" s="11">
        <v>160</v>
      </c>
      <c r="H47" s="25">
        <v>14</v>
      </c>
      <c r="I47" s="27" t="s">
        <v>18</v>
      </c>
      <c r="J47" s="28"/>
      <c r="K47" s="27" t="s">
        <v>18</v>
      </c>
      <c r="L47" s="28"/>
      <c r="M47" s="27" t="s">
        <v>18</v>
      </c>
      <c r="N47" s="28"/>
      <c r="O47" s="27" t="s">
        <v>18</v>
      </c>
      <c r="P47" s="28"/>
      <c r="Q47" s="27" t="s">
        <v>18</v>
      </c>
      <c r="R47" s="28"/>
      <c r="S47" s="27"/>
      <c r="T47" s="31"/>
      <c r="U47" s="31"/>
      <c r="V47" s="31"/>
      <c r="W47" s="28">
        <v>8</v>
      </c>
      <c r="X47" s="29">
        <f>SUM(F48,H48,W47)</f>
        <v>40</v>
      </c>
    </row>
    <row r="48" spans="1:24" ht="12.75">
      <c r="A48" s="35"/>
      <c r="B48" s="37"/>
      <c r="C48" s="39"/>
      <c r="D48" s="27"/>
      <c r="E48" s="28"/>
      <c r="F48" s="10">
        <v>17</v>
      </c>
      <c r="G48" s="11" t="s">
        <v>18</v>
      </c>
      <c r="H48" s="25">
        <v>15</v>
      </c>
      <c r="I48" s="27"/>
      <c r="J48" s="28"/>
      <c r="K48" s="27"/>
      <c r="L48" s="28"/>
      <c r="M48" s="27"/>
      <c r="N48" s="28"/>
      <c r="O48" s="27"/>
      <c r="P48" s="28"/>
      <c r="Q48" s="27"/>
      <c r="R48" s="28"/>
      <c r="S48" s="27"/>
      <c r="T48" s="31"/>
      <c r="U48" s="31"/>
      <c r="V48" s="31"/>
      <c r="W48" s="28"/>
      <c r="X48" s="29"/>
    </row>
    <row r="49" spans="1:24" ht="12.75">
      <c r="A49" s="35">
        <v>23</v>
      </c>
      <c r="B49" s="37" t="s">
        <v>60</v>
      </c>
      <c r="C49" s="39" t="s">
        <v>61</v>
      </c>
      <c r="D49" s="10">
        <v>13</v>
      </c>
      <c r="E49" s="11">
        <v>145</v>
      </c>
      <c r="F49" s="27" t="s">
        <v>18</v>
      </c>
      <c r="G49" s="28"/>
      <c r="H49" s="16" t="s">
        <v>18</v>
      </c>
      <c r="I49" s="27" t="s">
        <v>18</v>
      </c>
      <c r="J49" s="28"/>
      <c r="K49" s="27" t="s">
        <v>18</v>
      </c>
      <c r="L49" s="28"/>
      <c r="M49" s="27" t="s">
        <v>18</v>
      </c>
      <c r="N49" s="28"/>
      <c r="O49" s="27" t="s">
        <v>18</v>
      </c>
      <c r="P49" s="28"/>
      <c r="Q49" s="27" t="s">
        <v>18</v>
      </c>
      <c r="R49" s="28"/>
      <c r="S49" s="27"/>
      <c r="T49" s="31"/>
      <c r="U49" s="31"/>
      <c r="V49" s="31"/>
      <c r="W49" s="28"/>
      <c r="X49" s="29">
        <f>SUM(D50)</f>
        <v>34</v>
      </c>
    </row>
    <row r="50" spans="1:24" ht="12.75">
      <c r="A50" s="35"/>
      <c r="B50" s="37"/>
      <c r="C50" s="39"/>
      <c r="D50" s="10">
        <v>34</v>
      </c>
      <c r="E50" s="11" t="s">
        <v>18</v>
      </c>
      <c r="F50" s="27"/>
      <c r="G50" s="28"/>
      <c r="H50" s="16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31"/>
      <c r="U50" s="31"/>
      <c r="V50" s="31"/>
      <c r="W50" s="28"/>
      <c r="X50" s="29"/>
    </row>
    <row r="51" spans="1:24" ht="12.75">
      <c r="A51" s="35">
        <v>24</v>
      </c>
      <c r="B51" s="37" t="s">
        <v>24</v>
      </c>
      <c r="C51" s="39" t="s">
        <v>25</v>
      </c>
      <c r="D51" s="27" t="s">
        <v>18</v>
      </c>
      <c r="E51" s="28"/>
      <c r="F51" s="27"/>
      <c r="G51" s="28"/>
      <c r="H51" s="16" t="s">
        <v>18</v>
      </c>
      <c r="I51" s="27"/>
      <c r="J51" s="28"/>
      <c r="K51" s="27"/>
      <c r="L51" s="28"/>
      <c r="M51" s="10">
        <v>25</v>
      </c>
      <c r="N51" s="11">
        <v>133</v>
      </c>
      <c r="O51" s="27" t="s">
        <v>18</v>
      </c>
      <c r="P51" s="28"/>
      <c r="Q51" s="27" t="s">
        <v>18</v>
      </c>
      <c r="R51" s="28"/>
      <c r="S51" s="27"/>
      <c r="T51" s="31"/>
      <c r="U51" s="31">
        <v>30</v>
      </c>
      <c r="V51" s="31"/>
      <c r="W51" s="28"/>
      <c r="X51" s="29">
        <f>SUM(M52,S51:W52)</f>
        <v>32</v>
      </c>
    </row>
    <row r="52" spans="1:24" ht="12.75">
      <c r="A52" s="35"/>
      <c r="B52" s="37"/>
      <c r="C52" s="39"/>
      <c r="D52" s="27"/>
      <c r="E52" s="28"/>
      <c r="F52" s="27"/>
      <c r="G52" s="28"/>
      <c r="H52" s="16"/>
      <c r="I52" s="27"/>
      <c r="J52" s="28"/>
      <c r="K52" s="27"/>
      <c r="L52" s="28"/>
      <c r="M52" s="10">
        <v>2</v>
      </c>
      <c r="N52" s="11" t="s">
        <v>18</v>
      </c>
      <c r="O52" s="27"/>
      <c r="P52" s="28"/>
      <c r="Q52" s="27"/>
      <c r="R52" s="28"/>
      <c r="S52" s="27"/>
      <c r="T52" s="31"/>
      <c r="U52" s="31"/>
      <c r="V52" s="31"/>
      <c r="W52" s="28"/>
      <c r="X52" s="29"/>
    </row>
    <row r="53" spans="1:24" ht="12.75">
      <c r="A53" s="35">
        <v>25</v>
      </c>
      <c r="B53" s="37" t="s">
        <v>62</v>
      </c>
      <c r="C53" s="39" t="s">
        <v>20</v>
      </c>
      <c r="D53" s="10">
        <v>17</v>
      </c>
      <c r="E53" s="11">
        <v>154</v>
      </c>
      <c r="F53" s="10">
        <v>15</v>
      </c>
      <c r="G53" s="11" t="s">
        <v>18</v>
      </c>
      <c r="H53" s="16" t="s">
        <v>18</v>
      </c>
      <c r="I53" s="27" t="s">
        <v>18</v>
      </c>
      <c r="J53" s="28"/>
      <c r="K53" s="27" t="s">
        <v>18</v>
      </c>
      <c r="L53" s="28"/>
      <c r="M53" s="27" t="s">
        <v>18</v>
      </c>
      <c r="N53" s="28"/>
      <c r="O53" s="27" t="s">
        <v>18</v>
      </c>
      <c r="P53" s="28"/>
      <c r="Q53" s="27" t="s">
        <v>18</v>
      </c>
      <c r="R53" s="28"/>
      <c r="S53" s="27"/>
      <c r="T53" s="31"/>
      <c r="U53" s="31"/>
      <c r="V53" s="31"/>
      <c r="W53" s="28"/>
      <c r="X53" s="29">
        <f>SUM(D54,F54)</f>
        <v>31</v>
      </c>
    </row>
    <row r="54" spans="1:24" ht="12.75">
      <c r="A54" s="35"/>
      <c r="B54" s="37"/>
      <c r="C54" s="39"/>
      <c r="D54" s="10">
        <v>18</v>
      </c>
      <c r="E54" s="11" t="s">
        <v>18</v>
      </c>
      <c r="F54" s="10">
        <v>13</v>
      </c>
      <c r="G54" s="11" t="s">
        <v>18</v>
      </c>
      <c r="H54" s="16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31"/>
      <c r="U54" s="31"/>
      <c r="V54" s="31"/>
      <c r="W54" s="28"/>
      <c r="X54" s="29"/>
    </row>
    <row r="55" spans="1:24" ht="12.75">
      <c r="A55" s="35">
        <v>26</v>
      </c>
      <c r="B55" s="37" t="s">
        <v>59</v>
      </c>
      <c r="C55" s="39" t="s">
        <v>35</v>
      </c>
      <c r="D55" s="27" t="s">
        <v>18</v>
      </c>
      <c r="E55" s="28"/>
      <c r="F55" s="27" t="s">
        <v>18</v>
      </c>
      <c r="G55" s="28"/>
      <c r="H55" s="16" t="s">
        <v>18</v>
      </c>
      <c r="I55" s="27" t="s">
        <v>18</v>
      </c>
      <c r="J55" s="28"/>
      <c r="K55" s="27" t="s">
        <v>18</v>
      </c>
      <c r="L55" s="28"/>
      <c r="M55" s="27" t="s">
        <v>18</v>
      </c>
      <c r="N55" s="28"/>
      <c r="O55" s="27" t="s">
        <v>18</v>
      </c>
      <c r="P55" s="28"/>
      <c r="Q55" s="27" t="s">
        <v>18</v>
      </c>
      <c r="R55" s="28"/>
      <c r="S55" s="27"/>
      <c r="T55" s="31"/>
      <c r="U55" s="31"/>
      <c r="V55" s="31"/>
      <c r="W55" s="28">
        <v>30</v>
      </c>
      <c r="X55" s="29">
        <f>SUM(W55)</f>
        <v>30</v>
      </c>
    </row>
    <row r="56" spans="1:24" ht="12.75">
      <c r="A56" s="35"/>
      <c r="B56" s="37"/>
      <c r="C56" s="39"/>
      <c r="D56" s="27"/>
      <c r="E56" s="28"/>
      <c r="F56" s="27"/>
      <c r="G56" s="28"/>
      <c r="H56" s="16"/>
      <c r="I56" s="27"/>
      <c r="J56" s="28"/>
      <c r="K56" s="27"/>
      <c r="L56" s="28"/>
      <c r="M56" s="27"/>
      <c r="N56" s="28"/>
      <c r="O56" s="27"/>
      <c r="P56" s="28"/>
      <c r="Q56" s="27"/>
      <c r="R56" s="28"/>
      <c r="S56" s="27"/>
      <c r="T56" s="31"/>
      <c r="U56" s="31"/>
      <c r="V56" s="31"/>
      <c r="W56" s="28"/>
      <c r="X56" s="29"/>
    </row>
    <row r="57" spans="1:24" ht="12.75">
      <c r="A57" s="35">
        <v>27</v>
      </c>
      <c r="B57" s="37" t="s">
        <v>69</v>
      </c>
      <c r="C57" s="39" t="s">
        <v>51</v>
      </c>
      <c r="D57" s="27" t="s">
        <v>18</v>
      </c>
      <c r="E57" s="28"/>
      <c r="F57" s="10">
        <v>11</v>
      </c>
      <c r="G57" s="11">
        <v>150</v>
      </c>
      <c r="H57" s="16" t="s">
        <v>18</v>
      </c>
      <c r="I57" s="27" t="s">
        <v>18</v>
      </c>
      <c r="J57" s="28"/>
      <c r="K57" s="27" t="s">
        <v>18</v>
      </c>
      <c r="L57" s="28"/>
      <c r="M57" s="27" t="s">
        <v>18</v>
      </c>
      <c r="N57" s="28"/>
      <c r="O57" s="27" t="s">
        <v>18</v>
      </c>
      <c r="P57" s="28"/>
      <c r="Q57" s="27" t="s">
        <v>18</v>
      </c>
      <c r="R57" s="28"/>
      <c r="S57" s="27"/>
      <c r="T57" s="31"/>
      <c r="U57" s="31"/>
      <c r="V57" s="31"/>
      <c r="W57" s="28"/>
      <c r="X57" s="29">
        <f>SUM(F58)</f>
        <v>21</v>
      </c>
    </row>
    <row r="58" spans="1:24" ht="12.75">
      <c r="A58" s="35"/>
      <c r="B58" s="37"/>
      <c r="C58" s="39"/>
      <c r="D58" s="27"/>
      <c r="E58" s="28"/>
      <c r="F58" s="10">
        <v>21</v>
      </c>
      <c r="G58" s="11" t="s">
        <v>18</v>
      </c>
      <c r="H58" s="16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31"/>
      <c r="U58" s="31"/>
      <c r="V58" s="31"/>
      <c r="W58" s="28"/>
      <c r="X58" s="29"/>
    </row>
    <row r="59" spans="1:24" ht="12.75">
      <c r="A59" s="35">
        <v>28</v>
      </c>
      <c r="B59" s="37" t="s">
        <v>52</v>
      </c>
      <c r="C59" s="39" t="s">
        <v>22</v>
      </c>
      <c r="D59" s="10">
        <v>14</v>
      </c>
      <c r="E59" s="11">
        <v>152</v>
      </c>
      <c r="F59" s="10">
        <v>19</v>
      </c>
      <c r="G59" s="11" t="s">
        <v>18</v>
      </c>
      <c r="H59" s="16" t="s">
        <v>18</v>
      </c>
      <c r="I59" s="27" t="s">
        <v>18</v>
      </c>
      <c r="J59" s="28"/>
      <c r="K59" s="27">
        <v>-20</v>
      </c>
      <c r="L59" s="28"/>
      <c r="M59" s="27" t="s">
        <v>18</v>
      </c>
      <c r="N59" s="28"/>
      <c r="O59" s="27" t="s">
        <v>18</v>
      </c>
      <c r="P59" s="28"/>
      <c r="Q59" s="27" t="s">
        <v>18</v>
      </c>
      <c r="R59" s="28"/>
      <c r="S59" s="27"/>
      <c r="T59" s="31"/>
      <c r="U59" s="31"/>
      <c r="V59" s="31"/>
      <c r="W59" s="28"/>
      <c r="X59" s="29">
        <f>SUM(D60,F60,K59)</f>
        <v>18</v>
      </c>
    </row>
    <row r="60" spans="1:24" ht="12.75">
      <c r="A60" s="35"/>
      <c r="B60" s="37"/>
      <c r="C60" s="39"/>
      <c r="D60" s="10">
        <v>30</v>
      </c>
      <c r="E60" s="11" t="s">
        <v>18</v>
      </c>
      <c r="F60" s="10">
        <v>8</v>
      </c>
      <c r="G60" s="11" t="s">
        <v>18</v>
      </c>
      <c r="H60" s="16"/>
      <c r="I60" s="27"/>
      <c r="J60" s="28"/>
      <c r="K60" s="27"/>
      <c r="L60" s="28"/>
      <c r="M60" s="27"/>
      <c r="N60" s="28"/>
      <c r="O60" s="27"/>
      <c r="P60" s="28"/>
      <c r="Q60" s="27"/>
      <c r="R60" s="28"/>
      <c r="S60" s="27"/>
      <c r="T60" s="31"/>
      <c r="U60" s="31"/>
      <c r="V60" s="31"/>
      <c r="W60" s="28"/>
      <c r="X60" s="29"/>
    </row>
    <row r="61" spans="1:24" ht="12.75">
      <c r="A61" s="35">
        <v>29</v>
      </c>
      <c r="B61" s="37" t="s">
        <v>56</v>
      </c>
      <c r="C61" s="39" t="s">
        <v>25</v>
      </c>
      <c r="D61" s="10">
        <v>23</v>
      </c>
      <c r="E61" s="11" t="s">
        <v>18</v>
      </c>
      <c r="F61" s="10">
        <v>16</v>
      </c>
      <c r="G61" s="11" t="s">
        <v>18</v>
      </c>
      <c r="H61" s="16" t="s">
        <v>18</v>
      </c>
      <c r="I61" s="27" t="s">
        <v>18</v>
      </c>
      <c r="J61" s="28"/>
      <c r="K61" s="27" t="s">
        <v>18</v>
      </c>
      <c r="L61" s="28"/>
      <c r="M61" s="27" t="s">
        <v>18</v>
      </c>
      <c r="N61" s="28"/>
      <c r="O61" s="27" t="s">
        <v>18</v>
      </c>
      <c r="P61" s="28"/>
      <c r="Q61" s="27" t="s">
        <v>18</v>
      </c>
      <c r="R61" s="28"/>
      <c r="S61" s="27"/>
      <c r="T61" s="31"/>
      <c r="U61" s="31"/>
      <c r="V61" s="31"/>
      <c r="W61" s="28"/>
      <c r="X61" s="29">
        <f>SUM(D62,F62)</f>
        <v>17</v>
      </c>
    </row>
    <row r="62" spans="1:24" ht="12.75">
      <c r="A62" s="35"/>
      <c r="B62" s="37"/>
      <c r="C62" s="39"/>
      <c r="D62" s="10">
        <v>6</v>
      </c>
      <c r="E62" s="11" t="s">
        <v>18</v>
      </c>
      <c r="F62" s="10">
        <v>11</v>
      </c>
      <c r="G62" s="11" t="s">
        <v>18</v>
      </c>
      <c r="H62" s="16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31"/>
      <c r="U62" s="31"/>
      <c r="V62" s="31"/>
      <c r="W62" s="28"/>
      <c r="X62" s="29"/>
    </row>
    <row r="63" spans="1:24" ht="12.75">
      <c r="A63" s="35">
        <v>30</v>
      </c>
      <c r="B63" s="37" t="s">
        <v>44</v>
      </c>
      <c r="C63" s="39" t="s">
        <v>25</v>
      </c>
      <c r="D63" s="27" t="s">
        <v>18</v>
      </c>
      <c r="E63" s="28"/>
      <c r="F63" s="10"/>
      <c r="G63" s="11"/>
      <c r="H63" s="16" t="s">
        <v>18</v>
      </c>
      <c r="I63" s="27" t="s">
        <v>18</v>
      </c>
      <c r="J63" s="28"/>
      <c r="K63" s="27" t="s">
        <v>18</v>
      </c>
      <c r="L63" s="28"/>
      <c r="M63" s="27" t="s">
        <v>18</v>
      </c>
      <c r="N63" s="28"/>
      <c r="O63" s="27" t="s">
        <v>18</v>
      </c>
      <c r="P63" s="28"/>
      <c r="Q63" s="27" t="s">
        <v>18</v>
      </c>
      <c r="R63" s="28"/>
      <c r="S63" s="27"/>
      <c r="T63" s="31"/>
      <c r="U63" s="31"/>
      <c r="V63" s="31"/>
      <c r="W63" s="28">
        <v>15</v>
      </c>
      <c r="X63" s="29">
        <f>SUM(W63)</f>
        <v>15</v>
      </c>
    </row>
    <row r="64" spans="1:24" ht="12.75">
      <c r="A64" s="35"/>
      <c r="B64" s="37"/>
      <c r="C64" s="39"/>
      <c r="D64" s="27"/>
      <c r="E64" s="28"/>
      <c r="F64" s="10"/>
      <c r="G64" s="11"/>
      <c r="H64" s="16"/>
      <c r="I64" s="27"/>
      <c r="J64" s="28"/>
      <c r="K64" s="27"/>
      <c r="L64" s="28"/>
      <c r="M64" s="27"/>
      <c r="N64" s="28"/>
      <c r="O64" s="27"/>
      <c r="P64" s="28"/>
      <c r="Q64" s="27"/>
      <c r="R64" s="28"/>
      <c r="S64" s="27"/>
      <c r="T64" s="31"/>
      <c r="U64" s="31"/>
      <c r="V64" s="31"/>
      <c r="W64" s="28"/>
      <c r="X64" s="29"/>
    </row>
    <row r="65" spans="1:24" ht="12.75">
      <c r="A65" s="35">
        <v>31</v>
      </c>
      <c r="B65" s="37" t="s">
        <v>48</v>
      </c>
      <c r="C65" s="39" t="s">
        <v>22</v>
      </c>
      <c r="D65" s="10">
        <v>19</v>
      </c>
      <c r="E65" s="11">
        <v>160</v>
      </c>
      <c r="F65" s="27" t="s">
        <v>18</v>
      </c>
      <c r="G65" s="28"/>
      <c r="H65" s="16" t="s">
        <v>18</v>
      </c>
      <c r="I65" s="27" t="s">
        <v>18</v>
      </c>
      <c r="J65" s="28"/>
      <c r="K65" s="27" t="s">
        <v>18</v>
      </c>
      <c r="L65" s="28"/>
      <c r="M65" s="27" t="s">
        <v>18</v>
      </c>
      <c r="N65" s="28"/>
      <c r="O65" s="27" t="s">
        <v>18</v>
      </c>
      <c r="P65" s="28"/>
      <c r="Q65" s="27" t="s">
        <v>18</v>
      </c>
      <c r="R65" s="28"/>
      <c r="S65" s="27"/>
      <c r="T65" s="31"/>
      <c r="U65" s="31"/>
      <c r="V65" s="31"/>
      <c r="W65" s="28"/>
      <c r="X65" s="29">
        <f>SUM(D66)</f>
        <v>14</v>
      </c>
    </row>
    <row r="66" spans="1:24" ht="12.75">
      <c r="A66" s="35"/>
      <c r="B66" s="37"/>
      <c r="C66" s="39"/>
      <c r="D66" s="10">
        <v>14</v>
      </c>
      <c r="E66" s="11" t="s">
        <v>18</v>
      </c>
      <c r="F66" s="27"/>
      <c r="G66" s="28"/>
      <c r="H66" s="16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31"/>
      <c r="U66" s="31"/>
      <c r="V66" s="31"/>
      <c r="W66" s="28"/>
      <c r="X66" s="29"/>
    </row>
    <row r="67" spans="1:24" ht="12.75">
      <c r="A67" s="35">
        <v>32</v>
      </c>
      <c r="B67" s="37" t="s">
        <v>63</v>
      </c>
      <c r="C67" s="39" t="s">
        <v>25</v>
      </c>
      <c r="D67" s="10">
        <v>19</v>
      </c>
      <c r="E67" s="11">
        <v>155</v>
      </c>
      <c r="F67" s="27" t="s">
        <v>18</v>
      </c>
      <c r="G67" s="28"/>
      <c r="H67" s="16" t="s">
        <v>18</v>
      </c>
      <c r="I67" s="27" t="s">
        <v>18</v>
      </c>
      <c r="J67" s="28"/>
      <c r="K67" s="27" t="s">
        <v>18</v>
      </c>
      <c r="L67" s="28"/>
      <c r="M67" s="27" t="s">
        <v>18</v>
      </c>
      <c r="N67" s="28"/>
      <c r="O67" s="27" t="s">
        <v>18</v>
      </c>
      <c r="P67" s="28"/>
      <c r="Q67" s="27" t="s">
        <v>18</v>
      </c>
      <c r="R67" s="28"/>
      <c r="S67" s="27"/>
      <c r="T67" s="31"/>
      <c r="U67" s="31"/>
      <c r="V67" s="31"/>
      <c r="W67" s="28"/>
      <c r="X67" s="29">
        <f>SUM(D68)</f>
        <v>12</v>
      </c>
    </row>
    <row r="68" spans="1:24" ht="12.75">
      <c r="A68" s="35"/>
      <c r="B68" s="37"/>
      <c r="C68" s="39"/>
      <c r="D68" s="10">
        <v>12</v>
      </c>
      <c r="E68" s="11" t="s">
        <v>18</v>
      </c>
      <c r="F68" s="27"/>
      <c r="G68" s="28"/>
      <c r="H68" s="16"/>
      <c r="I68" s="27"/>
      <c r="J68" s="28"/>
      <c r="K68" s="27"/>
      <c r="L68" s="28"/>
      <c r="M68" s="27"/>
      <c r="N68" s="28"/>
      <c r="O68" s="27"/>
      <c r="P68" s="28"/>
      <c r="Q68" s="27"/>
      <c r="R68" s="28"/>
      <c r="S68" s="27"/>
      <c r="T68" s="31"/>
      <c r="U68" s="31"/>
      <c r="V68" s="31"/>
      <c r="W68" s="28"/>
      <c r="X68" s="29"/>
    </row>
    <row r="69" spans="1:24" ht="12.75">
      <c r="A69" s="35">
        <v>33</v>
      </c>
      <c r="B69" s="37" t="s">
        <v>64</v>
      </c>
      <c r="C69" s="39" t="s">
        <v>51</v>
      </c>
      <c r="D69" s="10">
        <v>21</v>
      </c>
      <c r="E69" s="11">
        <v>191</v>
      </c>
      <c r="F69" s="10">
        <v>25</v>
      </c>
      <c r="G69" s="11" t="s">
        <v>18</v>
      </c>
      <c r="H69" s="16" t="s">
        <v>18</v>
      </c>
      <c r="I69" s="27" t="s">
        <v>18</v>
      </c>
      <c r="J69" s="28"/>
      <c r="K69" s="27" t="s">
        <v>18</v>
      </c>
      <c r="L69" s="28"/>
      <c r="M69" s="27" t="s">
        <v>18</v>
      </c>
      <c r="N69" s="28"/>
      <c r="O69" s="27" t="s">
        <v>18</v>
      </c>
      <c r="P69" s="28"/>
      <c r="Q69" s="27" t="s">
        <v>18</v>
      </c>
      <c r="R69" s="28"/>
      <c r="S69" s="27"/>
      <c r="T69" s="31"/>
      <c r="U69" s="31"/>
      <c r="V69" s="31"/>
      <c r="W69" s="28"/>
      <c r="X69" s="29">
        <f>SUM(D70,F70)</f>
        <v>12</v>
      </c>
    </row>
    <row r="70" spans="1:24" ht="12.75">
      <c r="A70" s="35"/>
      <c r="B70" s="37"/>
      <c r="C70" s="39"/>
      <c r="D70" s="10">
        <v>10</v>
      </c>
      <c r="E70" s="11" t="s">
        <v>18</v>
      </c>
      <c r="F70" s="10">
        <v>2</v>
      </c>
      <c r="G70" s="11" t="s">
        <v>18</v>
      </c>
      <c r="H70" s="16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31"/>
      <c r="U70" s="31"/>
      <c r="V70" s="31"/>
      <c r="W70" s="28"/>
      <c r="X70" s="29"/>
    </row>
    <row r="71" spans="1:24" ht="12.75">
      <c r="A71" s="35">
        <v>34</v>
      </c>
      <c r="B71" s="37" t="s">
        <v>40</v>
      </c>
      <c r="C71" s="39" t="s">
        <v>38</v>
      </c>
      <c r="D71" s="27" t="s">
        <v>18</v>
      </c>
      <c r="E71" s="28"/>
      <c r="F71" s="27" t="s">
        <v>18</v>
      </c>
      <c r="G71" s="28"/>
      <c r="H71" s="16" t="s">
        <v>18</v>
      </c>
      <c r="I71" s="27" t="s">
        <v>18</v>
      </c>
      <c r="J71" s="28"/>
      <c r="K71" s="27" t="s">
        <v>18</v>
      </c>
      <c r="L71" s="28"/>
      <c r="M71" s="27" t="s">
        <v>18</v>
      </c>
      <c r="N71" s="28"/>
      <c r="O71" s="27" t="s">
        <v>18</v>
      </c>
      <c r="P71" s="28"/>
      <c r="Q71" s="27" t="s">
        <v>18</v>
      </c>
      <c r="R71" s="28"/>
      <c r="S71" s="27"/>
      <c r="T71" s="31"/>
      <c r="U71" s="31"/>
      <c r="V71" s="31"/>
      <c r="W71" s="28">
        <v>11</v>
      </c>
      <c r="X71" s="29">
        <f>SUM(W71)</f>
        <v>11</v>
      </c>
    </row>
    <row r="72" spans="1:24" ht="12.75">
      <c r="A72" s="35"/>
      <c r="B72" s="37"/>
      <c r="C72" s="39"/>
      <c r="D72" s="27"/>
      <c r="E72" s="28"/>
      <c r="F72" s="27"/>
      <c r="G72" s="28"/>
      <c r="H72" s="16"/>
      <c r="I72" s="27"/>
      <c r="J72" s="28"/>
      <c r="K72" s="27"/>
      <c r="L72" s="28"/>
      <c r="M72" s="27"/>
      <c r="N72" s="28"/>
      <c r="O72" s="27"/>
      <c r="P72" s="28"/>
      <c r="Q72" s="27"/>
      <c r="R72" s="28"/>
      <c r="S72" s="27"/>
      <c r="T72" s="31"/>
      <c r="U72" s="31"/>
      <c r="V72" s="31"/>
      <c r="W72" s="28"/>
      <c r="X72" s="29"/>
    </row>
    <row r="73" spans="1:24" ht="12.75">
      <c r="A73" s="35">
        <v>35</v>
      </c>
      <c r="B73" s="37" t="s">
        <v>41</v>
      </c>
      <c r="C73" s="39" t="s">
        <v>38</v>
      </c>
      <c r="D73" s="27" t="s">
        <v>18</v>
      </c>
      <c r="E73" s="28"/>
      <c r="F73" s="27" t="s">
        <v>18</v>
      </c>
      <c r="G73" s="28"/>
      <c r="H73" s="16" t="s">
        <v>18</v>
      </c>
      <c r="I73" s="27" t="s">
        <v>18</v>
      </c>
      <c r="J73" s="28"/>
      <c r="K73" s="27" t="s">
        <v>18</v>
      </c>
      <c r="L73" s="28"/>
      <c r="M73" s="27" t="s">
        <v>18</v>
      </c>
      <c r="N73" s="28"/>
      <c r="O73" s="27" t="s">
        <v>18</v>
      </c>
      <c r="P73" s="28"/>
      <c r="Q73" s="27" t="s">
        <v>18</v>
      </c>
      <c r="R73" s="28"/>
      <c r="S73" s="27"/>
      <c r="T73" s="31"/>
      <c r="U73" s="31"/>
      <c r="V73" s="31"/>
      <c r="W73" s="28">
        <v>11</v>
      </c>
      <c r="X73" s="29">
        <f>SUM(W73)</f>
        <v>11</v>
      </c>
    </row>
    <row r="74" spans="1:24" ht="12.75">
      <c r="A74" s="35"/>
      <c r="B74" s="37"/>
      <c r="C74" s="39"/>
      <c r="D74" s="27"/>
      <c r="E74" s="28"/>
      <c r="F74" s="27"/>
      <c r="G74" s="28"/>
      <c r="H74" s="16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31"/>
      <c r="U74" s="31"/>
      <c r="V74" s="31"/>
      <c r="W74" s="28"/>
      <c r="X74" s="29"/>
    </row>
    <row r="75" spans="1:24" ht="12.75">
      <c r="A75" s="35">
        <v>36</v>
      </c>
      <c r="B75" s="37" t="s">
        <v>47</v>
      </c>
      <c r="C75" s="39" t="s">
        <v>66</v>
      </c>
      <c r="D75" s="27" t="s">
        <v>18</v>
      </c>
      <c r="E75" s="28"/>
      <c r="F75" s="27" t="s">
        <v>18</v>
      </c>
      <c r="G75" s="28"/>
      <c r="H75" s="16" t="s">
        <v>18</v>
      </c>
      <c r="I75" s="27" t="s">
        <v>18</v>
      </c>
      <c r="J75" s="28"/>
      <c r="K75" s="27">
        <v>-20</v>
      </c>
      <c r="L75" s="28"/>
      <c r="M75" s="27" t="s">
        <v>18</v>
      </c>
      <c r="N75" s="28"/>
      <c r="O75" s="27" t="s">
        <v>18</v>
      </c>
      <c r="P75" s="28"/>
      <c r="Q75" s="27" t="s">
        <v>18</v>
      </c>
      <c r="R75" s="28"/>
      <c r="S75" s="27"/>
      <c r="T75" s="31">
        <v>30</v>
      </c>
      <c r="U75" s="31"/>
      <c r="V75" s="31"/>
      <c r="W75" s="28"/>
      <c r="X75" s="29">
        <f>SUM(K75,T75)</f>
        <v>10</v>
      </c>
    </row>
    <row r="76" spans="1:24" ht="12.75">
      <c r="A76" s="35"/>
      <c r="B76" s="37"/>
      <c r="C76" s="39"/>
      <c r="D76" s="27"/>
      <c r="E76" s="28"/>
      <c r="F76" s="27"/>
      <c r="G76" s="28"/>
      <c r="H76" s="16"/>
      <c r="I76" s="27"/>
      <c r="J76" s="28"/>
      <c r="K76" s="27"/>
      <c r="L76" s="28"/>
      <c r="M76" s="27"/>
      <c r="N76" s="28"/>
      <c r="O76" s="27"/>
      <c r="P76" s="28"/>
      <c r="Q76" s="27"/>
      <c r="R76" s="28"/>
      <c r="S76" s="27"/>
      <c r="T76" s="31"/>
      <c r="U76" s="31"/>
      <c r="V76" s="31"/>
      <c r="W76" s="28"/>
      <c r="X76" s="29"/>
    </row>
    <row r="77" spans="1:24" ht="12.75">
      <c r="A77" s="35">
        <v>37</v>
      </c>
      <c r="B77" s="37" t="s">
        <v>65</v>
      </c>
      <c r="C77" s="39" t="s">
        <v>25</v>
      </c>
      <c r="D77" s="10">
        <v>22</v>
      </c>
      <c r="E77" s="11" t="s">
        <v>18</v>
      </c>
      <c r="F77" s="27" t="s">
        <v>18</v>
      </c>
      <c r="G77" s="28"/>
      <c r="H77" s="16" t="s">
        <v>18</v>
      </c>
      <c r="I77" s="27" t="s">
        <v>18</v>
      </c>
      <c r="J77" s="28"/>
      <c r="K77" s="27" t="s">
        <v>18</v>
      </c>
      <c r="L77" s="28"/>
      <c r="M77" s="27" t="s">
        <v>18</v>
      </c>
      <c r="N77" s="28"/>
      <c r="O77" s="27" t="s">
        <v>18</v>
      </c>
      <c r="P77" s="28"/>
      <c r="Q77" s="27" t="s">
        <v>18</v>
      </c>
      <c r="R77" s="28"/>
      <c r="S77" s="27"/>
      <c r="T77" s="31"/>
      <c r="U77" s="31"/>
      <c r="V77" s="31"/>
      <c r="W77" s="28"/>
      <c r="X77" s="29">
        <f>SUM(D78)</f>
        <v>8</v>
      </c>
    </row>
    <row r="78" spans="1:24" ht="12.75">
      <c r="A78" s="35"/>
      <c r="B78" s="37"/>
      <c r="C78" s="39"/>
      <c r="D78" s="10">
        <v>8</v>
      </c>
      <c r="E78" s="11" t="s">
        <v>18</v>
      </c>
      <c r="F78" s="27"/>
      <c r="G78" s="28"/>
      <c r="H78" s="16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31"/>
      <c r="U78" s="31"/>
      <c r="V78" s="31"/>
      <c r="W78" s="28"/>
      <c r="X78" s="29"/>
    </row>
    <row r="79" spans="1:24" ht="12.75">
      <c r="A79" s="35">
        <v>38</v>
      </c>
      <c r="B79" s="37" t="s">
        <v>54</v>
      </c>
      <c r="C79" s="39" t="s">
        <v>55</v>
      </c>
      <c r="D79" s="27" t="s">
        <v>18</v>
      </c>
      <c r="E79" s="28"/>
      <c r="F79" s="27" t="s">
        <v>18</v>
      </c>
      <c r="G79" s="28"/>
      <c r="H79" s="16" t="s">
        <v>18</v>
      </c>
      <c r="I79" s="27" t="s">
        <v>18</v>
      </c>
      <c r="J79" s="28"/>
      <c r="K79" s="27" t="s">
        <v>18</v>
      </c>
      <c r="L79" s="28"/>
      <c r="M79" s="27" t="s">
        <v>18</v>
      </c>
      <c r="N79" s="28"/>
      <c r="O79" s="27" t="s">
        <v>18</v>
      </c>
      <c r="P79" s="28"/>
      <c r="Q79" s="27" t="s">
        <v>18</v>
      </c>
      <c r="R79" s="28"/>
      <c r="S79" s="27"/>
      <c r="T79" s="31"/>
      <c r="U79" s="31"/>
      <c r="V79" s="31"/>
      <c r="W79" s="28">
        <v>8</v>
      </c>
      <c r="X79" s="29">
        <f>SUM(W79)</f>
        <v>8</v>
      </c>
    </row>
    <row r="80" spans="1:24" ht="12.75">
      <c r="A80" s="35"/>
      <c r="B80" s="37"/>
      <c r="C80" s="39"/>
      <c r="D80" s="27"/>
      <c r="E80" s="28"/>
      <c r="F80" s="27"/>
      <c r="G80" s="28"/>
      <c r="H80" s="16"/>
      <c r="I80" s="27"/>
      <c r="J80" s="28"/>
      <c r="K80" s="27"/>
      <c r="L80" s="28"/>
      <c r="M80" s="27"/>
      <c r="N80" s="28"/>
      <c r="O80" s="27"/>
      <c r="P80" s="28"/>
      <c r="Q80" s="27"/>
      <c r="R80" s="28"/>
      <c r="S80" s="27"/>
      <c r="T80" s="31"/>
      <c r="U80" s="31"/>
      <c r="V80" s="31"/>
      <c r="W80" s="28"/>
      <c r="X80" s="29"/>
    </row>
    <row r="81" spans="1:24" ht="12.75">
      <c r="A81" s="35">
        <v>39</v>
      </c>
      <c r="B81" s="37" t="s">
        <v>50</v>
      </c>
      <c r="C81" s="39" t="s">
        <v>35</v>
      </c>
      <c r="D81" s="27" t="s">
        <v>18</v>
      </c>
      <c r="E81" s="28"/>
      <c r="F81" s="10">
        <v>22</v>
      </c>
      <c r="G81" s="11" t="s">
        <v>18</v>
      </c>
      <c r="H81" s="16" t="s">
        <v>18</v>
      </c>
      <c r="I81" s="27" t="s">
        <v>18</v>
      </c>
      <c r="J81" s="28"/>
      <c r="K81" s="27" t="s">
        <v>18</v>
      </c>
      <c r="L81" s="28"/>
      <c r="M81" s="27" t="s">
        <v>18</v>
      </c>
      <c r="N81" s="28"/>
      <c r="O81" s="27" t="s">
        <v>18</v>
      </c>
      <c r="P81" s="28"/>
      <c r="Q81" s="27" t="s">
        <v>18</v>
      </c>
      <c r="R81" s="28"/>
      <c r="S81" s="27"/>
      <c r="T81" s="31"/>
      <c r="U81" s="31"/>
      <c r="V81" s="31"/>
      <c r="W81" s="28"/>
      <c r="X81" s="29">
        <f>SUM(F82)</f>
        <v>5</v>
      </c>
    </row>
    <row r="82" spans="1:24" ht="12.75">
      <c r="A82" s="35"/>
      <c r="B82" s="37"/>
      <c r="C82" s="39"/>
      <c r="D82" s="27"/>
      <c r="E82" s="28"/>
      <c r="F82" s="10">
        <v>5</v>
      </c>
      <c r="G82" s="11" t="s">
        <v>18</v>
      </c>
      <c r="H82" s="16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31"/>
      <c r="U82" s="31"/>
      <c r="V82" s="31"/>
      <c r="W82" s="28"/>
      <c r="X82" s="29"/>
    </row>
    <row r="83" spans="1:24" ht="12.75">
      <c r="A83" s="35">
        <v>40</v>
      </c>
      <c r="B83" s="37" t="s">
        <v>57</v>
      </c>
      <c r="C83" s="39" t="s">
        <v>22</v>
      </c>
      <c r="D83" s="27" t="s">
        <v>18</v>
      </c>
      <c r="E83" s="28"/>
      <c r="F83" s="10">
        <v>21</v>
      </c>
      <c r="G83" s="11" t="s">
        <v>18</v>
      </c>
      <c r="H83" s="16" t="s">
        <v>18</v>
      </c>
      <c r="I83" s="27" t="s">
        <v>18</v>
      </c>
      <c r="J83" s="28"/>
      <c r="K83" s="27" t="s">
        <v>18</v>
      </c>
      <c r="L83" s="28"/>
      <c r="M83" s="27" t="s">
        <v>18</v>
      </c>
      <c r="N83" s="28"/>
      <c r="O83" s="27" t="s">
        <v>18</v>
      </c>
      <c r="P83" s="28"/>
      <c r="Q83" s="27" t="s">
        <v>18</v>
      </c>
      <c r="R83" s="28"/>
      <c r="S83" s="27"/>
      <c r="T83" s="31"/>
      <c r="U83" s="31"/>
      <c r="V83" s="31"/>
      <c r="W83" s="28"/>
      <c r="X83" s="29">
        <f>SUM(F84)</f>
        <v>6</v>
      </c>
    </row>
    <row r="84" spans="1:24" ht="12.75">
      <c r="A84" s="35"/>
      <c r="B84" s="37"/>
      <c r="C84" s="39"/>
      <c r="D84" s="27"/>
      <c r="E84" s="28"/>
      <c r="F84" s="10">
        <v>6</v>
      </c>
      <c r="G84" s="11" t="s">
        <v>18</v>
      </c>
      <c r="H84" s="16"/>
      <c r="I84" s="27"/>
      <c r="J84" s="28"/>
      <c r="K84" s="27"/>
      <c r="L84" s="28"/>
      <c r="M84" s="27"/>
      <c r="N84" s="28"/>
      <c r="O84" s="27"/>
      <c r="P84" s="28"/>
      <c r="Q84" s="27"/>
      <c r="R84" s="28"/>
      <c r="S84" s="27"/>
      <c r="T84" s="31"/>
      <c r="U84" s="31"/>
      <c r="V84" s="31"/>
      <c r="W84" s="28"/>
      <c r="X84" s="29"/>
    </row>
    <row r="85" spans="1:24" ht="12.75">
      <c r="A85" s="35">
        <v>41</v>
      </c>
      <c r="B85" s="37" t="s">
        <v>70</v>
      </c>
      <c r="C85" s="39" t="s">
        <v>20</v>
      </c>
      <c r="D85" s="27" t="s">
        <v>18</v>
      </c>
      <c r="E85" s="28"/>
      <c r="F85" s="10">
        <v>24</v>
      </c>
      <c r="G85" s="11" t="s">
        <v>18</v>
      </c>
      <c r="H85" s="16" t="s">
        <v>18</v>
      </c>
      <c r="I85" s="27" t="s">
        <v>18</v>
      </c>
      <c r="J85" s="28"/>
      <c r="K85" s="27" t="s">
        <v>18</v>
      </c>
      <c r="L85" s="28"/>
      <c r="M85" s="27" t="s">
        <v>18</v>
      </c>
      <c r="N85" s="28"/>
      <c r="O85" s="27" t="s">
        <v>18</v>
      </c>
      <c r="P85" s="28"/>
      <c r="Q85" s="27" t="s">
        <v>18</v>
      </c>
      <c r="R85" s="28"/>
      <c r="S85" s="27"/>
      <c r="T85" s="31"/>
      <c r="U85" s="31"/>
      <c r="V85" s="31"/>
      <c r="W85" s="28"/>
      <c r="X85" s="29">
        <f>SUM(F86)</f>
        <v>3</v>
      </c>
    </row>
    <row r="86" spans="1:24" ht="12.75">
      <c r="A86" s="35"/>
      <c r="B86" s="37"/>
      <c r="C86" s="39"/>
      <c r="D86" s="27"/>
      <c r="E86" s="28"/>
      <c r="F86" s="10">
        <v>3</v>
      </c>
      <c r="G86" s="11" t="s">
        <v>18</v>
      </c>
      <c r="H86" s="16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31"/>
      <c r="U86" s="31"/>
      <c r="V86" s="31"/>
      <c r="W86" s="28"/>
      <c r="X86" s="29"/>
    </row>
    <row r="87" spans="1:24" ht="12.75">
      <c r="A87" s="35">
        <v>42</v>
      </c>
      <c r="B87" s="37" t="s">
        <v>68</v>
      </c>
      <c r="C87" s="39" t="s">
        <v>66</v>
      </c>
      <c r="D87" s="10">
        <v>25</v>
      </c>
      <c r="E87" s="11" t="s">
        <v>18</v>
      </c>
      <c r="F87" s="27" t="s">
        <v>18</v>
      </c>
      <c r="G87" s="28"/>
      <c r="H87" s="16" t="s">
        <v>18</v>
      </c>
      <c r="I87" s="27" t="s">
        <v>18</v>
      </c>
      <c r="J87" s="28"/>
      <c r="K87" s="27" t="s">
        <v>18</v>
      </c>
      <c r="L87" s="28"/>
      <c r="M87" s="27" t="s">
        <v>18</v>
      </c>
      <c r="N87" s="28"/>
      <c r="O87" s="27" t="s">
        <v>18</v>
      </c>
      <c r="P87" s="28"/>
      <c r="Q87" s="27" t="s">
        <v>18</v>
      </c>
      <c r="R87" s="28"/>
      <c r="S87" s="27"/>
      <c r="T87" s="31"/>
      <c r="U87" s="31"/>
      <c r="V87" s="31"/>
      <c r="W87" s="28"/>
      <c r="X87" s="29">
        <f>SUM(D88)</f>
        <v>2</v>
      </c>
    </row>
    <row r="88" spans="1:24" ht="13.5" thickBot="1">
      <c r="A88" s="36"/>
      <c r="B88" s="38"/>
      <c r="C88" s="15"/>
      <c r="D88" s="13">
        <v>2</v>
      </c>
      <c r="E88" s="14" t="s">
        <v>18</v>
      </c>
      <c r="F88" s="34"/>
      <c r="G88" s="33"/>
      <c r="H88" s="17"/>
      <c r="I88" s="34"/>
      <c r="J88" s="33"/>
      <c r="K88" s="34"/>
      <c r="L88" s="33"/>
      <c r="M88" s="34"/>
      <c r="N88" s="33"/>
      <c r="O88" s="34"/>
      <c r="P88" s="33"/>
      <c r="Q88" s="34"/>
      <c r="R88" s="33"/>
      <c r="S88" s="34"/>
      <c r="T88" s="32"/>
      <c r="U88" s="32"/>
      <c r="V88" s="32"/>
      <c r="W88" s="33"/>
      <c r="X88" s="30"/>
    </row>
  </sheetData>
  <mergeCells count="648">
    <mergeCell ref="A1:A4"/>
    <mergeCell ref="B1:B4"/>
    <mergeCell ref="C1:C4"/>
    <mergeCell ref="D1:P1"/>
    <mergeCell ref="S1:W1"/>
    <mergeCell ref="X1:X4"/>
    <mergeCell ref="D2:E2"/>
    <mergeCell ref="F2:G2"/>
    <mergeCell ref="I2:J2"/>
    <mergeCell ref="K2:L2"/>
    <mergeCell ref="M2:N2"/>
    <mergeCell ref="O2:P2"/>
    <mergeCell ref="Q2:R2"/>
    <mergeCell ref="S2:S4"/>
    <mergeCell ref="T2:T4"/>
    <mergeCell ref="U2:U4"/>
    <mergeCell ref="V2:V4"/>
    <mergeCell ref="W2:W4"/>
    <mergeCell ref="A5:A6"/>
    <mergeCell ref="B5:B6"/>
    <mergeCell ref="C5:C6"/>
    <mergeCell ref="M5:N6"/>
    <mergeCell ref="H5:H6"/>
    <mergeCell ref="S5:S6"/>
    <mergeCell ref="T5:T6"/>
    <mergeCell ref="U5:U6"/>
    <mergeCell ref="V5:V6"/>
    <mergeCell ref="W5:W6"/>
    <mergeCell ref="X5:X6"/>
    <mergeCell ref="A7:A8"/>
    <mergeCell ref="B7:B8"/>
    <mergeCell ref="C7:C8"/>
    <mergeCell ref="I7:J8"/>
    <mergeCell ref="S7:S8"/>
    <mergeCell ref="T7:T8"/>
    <mergeCell ref="U7:U8"/>
    <mergeCell ref="V7:V8"/>
    <mergeCell ref="W7:W8"/>
    <mergeCell ref="X7:X8"/>
    <mergeCell ref="A9:A10"/>
    <mergeCell ref="B9:B10"/>
    <mergeCell ref="C9:C10"/>
    <mergeCell ref="I9:J10"/>
    <mergeCell ref="M9:N10"/>
    <mergeCell ref="S9:S10"/>
    <mergeCell ref="T9:T10"/>
    <mergeCell ref="U9:U10"/>
    <mergeCell ref="V9:V10"/>
    <mergeCell ref="W9:W10"/>
    <mergeCell ref="X9:X10"/>
    <mergeCell ref="A11:A12"/>
    <mergeCell ref="B11:B12"/>
    <mergeCell ref="C11:C12"/>
    <mergeCell ref="K11:L12"/>
    <mergeCell ref="M11:N12"/>
    <mergeCell ref="O11:P12"/>
    <mergeCell ref="Q11:R12"/>
    <mergeCell ref="S11:S12"/>
    <mergeCell ref="T11:T12"/>
    <mergeCell ref="U11:U12"/>
    <mergeCell ref="V11:V12"/>
    <mergeCell ref="W11:W12"/>
    <mergeCell ref="X11:X12"/>
    <mergeCell ref="A13:A14"/>
    <mergeCell ref="B13:B14"/>
    <mergeCell ref="C13:C14"/>
    <mergeCell ref="S13:S14"/>
    <mergeCell ref="T13:T14"/>
    <mergeCell ref="U13:U14"/>
    <mergeCell ref="V13:V14"/>
    <mergeCell ref="W13:W14"/>
    <mergeCell ref="S15:S16"/>
    <mergeCell ref="T15:T16"/>
    <mergeCell ref="X13:X14"/>
    <mergeCell ref="A15:A16"/>
    <mergeCell ref="B15:B16"/>
    <mergeCell ref="C15:C16"/>
    <mergeCell ref="F15:G16"/>
    <mergeCell ref="I15:J16"/>
    <mergeCell ref="K15:L16"/>
    <mergeCell ref="M15:N16"/>
    <mergeCell ref="U15:U16"/>
    <mergeCell ref="V15:V16"/>
    <mergeCell ref="W15:W16"/>
    <mergeCell ref="X15:X16"/>
    <mergeCell ref="A17:A18"/>
    <mergeCell ref="B17:B18"/>
    <mergeCell ref="C17:C18"/>
    <mergeCell ref="H17:H18"/>
    <mergeCell ref="S17:S18"/>
    <mergeCell ref="I17:J18"/>
    <mergeCell ref="K17:L18"/>
    <mergeCell ref="M17:N18"/>
    <mergeCell ref="X17:X18"/>
    <mergeCell ref="A19:A20"/>
    <mergeCell ref="B19:B20"/>
    <mergeCell ref="C19:C20"/>
    <mergeCell ref="K19:L20"/>
    <mergeCell ref="M19:N20"/>
    <mergeCell ref="T17:T18"/>
    <mergeCell ref="U17:U18"/>
    <mergeCell ref="V17:V18"/>
    <mergeCell ref="W17:W18"/>
    <mergeCell ref="A21:A22"/>
    <mergeCell ref="B21:B22"/>
    <mergeCell ref="C21:C22"/>
    <mergeCell ref="I21:J22"/>
    <mergeCell ref="S21:S22"/>
    <mergeCell ref="T21:T22"/>
    <mergeCell ref="W19:W20"/>
    <mergeCell ref="X19:X20"/>
    <mergeCell ref="S19:S20"/>
    <mergeCell ref="T19:T20"/>
    <mergeCell ref="U19:U20"/>
    <mergeCell ref="V19:V20"/>
    <mergeCell ref="U21:U22"/>
    <mergeCell ref="V21:V22"/>
    <mergeCell ref="W21:W22"/>
    <mergeCell ref="X21:X22"/>
    <mergeCell ref="A23:A24"/>
    <mergeCell ref="B23:B24"/>
    <mergeCell ref="C23:C24"/>
    <mergeCell ref="I23:J24"/>
    <mergeCell ref="K25:L26"/>
    <mergeCell ref="M25:N26"/>
    <mergeCell ref="S23:S24"/>
    <mergeCell ref="T23:T24"/>
    <mergeCell ref="A25:A26"/>
    <mergeCell ref="B25:B26"/>
    <mergeCell ref="C25:C26"/>
    <mergeCell ref="I25:J26"/>
    <mergeCell ref="S25:S26"/>
    <mergeCell ref="T25:T26"/>
    <mergeCell ref="W23:W24"/>
    <mergeCell ref="X23:X24"/>
    <mergeCell ref="U23:U24"/>
    <mergeCell ref="V23:V24"/>
    <mergeCell ref="U25:U26"/>
    <mergeCell ref="V25:V26"/>
    <mergeCell ref="W25:W26"/>
    <mergeCell ref="X25:X26"/>
    <mergeCell ref="I27:J28"/>
    <mergeCell ref="K27:L28"/>
    <mergeCell ref="M27:N28"/>
    <mergeCell ref="A27:A28"/>
    <mergeCell ref="B27:B28"/>
    <mergeCell ref="C27:C28"/>
    <mergeCell ref="F27:G28"/>
    <mergeCell ref="F29:G30"/>
    <mergeCell ref="I29:J30"/>
    <mergeCell ref="K29:L30"/>
    <mergeCell ref="M29:N30"/>
    <mergeCell ref="A29:A30"/>
    <mergeCell ref="B29:B30"/>
    <mergeCell ref="C29:C30"/>
    <mergeCell ref="D29:E30"/>
    <mergeCell ref="S29:S30"/>
    <mergeCell ref="O29:P30"/>
    <mergeCell ref="Q29:R30"/>
    <mergeCell ref="X27:X28"/>
    <mergeCell ref="T27:T28"/>
    <mergeCell ref="U27:U28"/>
    <mergeCell ref="V27:V28"/>
    <mergeCell ref="W27:W28"/>
    <mergeCell ref="S27:S28"/>
    <mergeCell ref="X29:X30"/>
    <mergeCell ref="A31:A32"/>
    <mergeCell ref="B31:B32"/>
    <mergeCell ref="C31:C32"/>
    <mergeCell ref="I31:J32"/>
    <mergeCell ref="K31:L32"/>
    <mergeCell ref="T29:T30"/>
    <mergeCell ref="U29:U30"/>
    <mergeCell ref="V29:V30"/>
    <mergeCell ref="W29:W30"/>
    <mergeCell ref="S31:S32"/>
    <mergeCell ref="T31:T32"/>
    <mergeCell ref="U31:U32"/>
    <mergeCell ref="V31:V32"/>
    <mergeCell ref="W31:W32"/>
    <mergeCell ref="X31:X32"/>
    <mergeCell ref="A33:A34"/>
    <mergeCell ref="B33:B34"/>
    <mergeCell ref="C33:C34"/>
    <mergeCell ref="I33:J34"/>
    <mergeCell ref="K33:L34"/>
    <mergeCell ref="M33:N34"/>
    <mergeCell ref="S33:S34"/>
    <mergeCell ref="T33:T34"/>
    <mergeCell ref="U33:U34"/>
    <mergeCell ref="V33:V34"/>
    <mergeCell ref="W33:W34"/>
    <mergeCell ref="X33:X34"/>
    <mergeCell ref="A35:A36"/>
    <mergeCell ref="B35:B36"/>
    <mergeCell ref="C35:C36"/>
    <mergeCell ref="D35:E36"/>
    <mergeCell ref="S35:S36"/>
    <mergeCell ref="O35:P36"/>
    <mergeCell ref="Q35:R36"/>
    <mergeCell ref="I35:J36"/>
    <mergeCell ref="K35:L36"/>
    <mergeCell ref="M35:N36"/>
    <mergeCell ref="T35:T36"/>
    <mergeCell ref="U35:U36"/>
    <mergeCell ref="V35:V36"/>
    <mergeCell ref="W35:W36"/>
    <mergeCell ref="S37:S38"/>
    <mergeCell ref="T37:T38"/>
    <mergeCell ref="X35:X36"/>
    <mergeCell ref="A37:A38"/>
    <mergeCell ref="B37:B38"/>
    <mergeCell ref="C37:C38"/>
    <mergeCell ref="H37:H38"/>
    <mergeCell ref="I37:J38"/>
    <mergeCell ref="K37:L38"/>
    <mergeCell ref="M37:N38"/>
    <mergeCell ref="U37:U38"/>
    <mergeCell ref="V37:V38"/>
    <mergeCell ref="W37:W38"/>
    <mergeCell ref="X37:X38"/>
    <mergeCell ref="A39:A40"/>
    <mergeCell ref="B39:B40"/>
    <mergeCell ref="C39:C40"/>
    <mergeCell ref="I39:J40"/>
    <mergeCell ref="S39:S40"/>
    <mergeCell ref="T39:T40"/>
    <mergeCell ref="K39:L40"/>
    <mergeCell ref="M39:N40"/>
    <mergeCell ref="U39:U40"/>
    <mergeCell ref="V39:V40"/>
    <mergeCell ref="W39:W40"/>
    <mergeCell ref="X39:X40"/>
    <mergeCell ref="A41:A42"/>
    <mergeCell ref="B41:B42"/>
    <mergeCell ref="C41:C42"/>
    <mergeCell ref="H41:H42"/>
    <mergeCell ref="F41:G42"/>
    <mergeCell ref="O41:P42"/>
    <mergeCell ref="Q41:R42"/>
    <mergeCell ref="I41:J42"/>
    <mergeCell ref="K41:L42"/>
    <mergeCell ref="M41:N42"/>
    <mergeCell ref="U41:U42"/>
    <mergeCell ref="V41:V42"/>
    <mergeCell ref="W41:W42"/>
    <mergeCell ref="S41:S42"/>
    <mergeCell ref="X41:X42"/>
    <mergeCell ref="A43:A44"/>
    <mergeCell ref="B43:B44"/>
    <mergeCell ref="C43:C44"/>
    <mergeCell ref="F43:G44"/>
    <mergeCell ref="H43:H44"/>
    <mergeCell ref="I43:J44"/>
    <mergeCell ref="K43:L44"/>
    <mergeCell ref="M43:N44"/>
    <mergeCell ref="T41:T42"/>
    <mergeCell ref="U43:U44"/>
    <mergeCell ref="V43:V44"/>
    <mergeCell ref="W43:W44"/>
    <mergeCell ref="S43:S44"/>
    <mergeCell ref="X43:X44"/>
    <mergeCell ref="A45:A46"/>
    <mergeCell ref="B45:B46"/>
    <mergeCell ref="C45:C46"/>
    <mergeCell ref="D45:E46"/>
    <mergeCell ref="F45:G46"/>
    <mergeCell ref="H45:H46"/>
    <mergeCell ref="I45:J46"/>
    <mergeCell ref="K45:L46"/>
    <mergeCell ref="T43:T44"/>
    <mergeCell ref="A47:A48"/>
    <mergeCell ref="B47:B48"/>
    <mergeCell ref="C47:C48"/>
    <mergeCell ref="I47:J48"/>
    <mergeCell ref="S47:S48"/>
    <mergeCell ref="T47:T48"/>
    <mergeCell ref="U47:U48"/>
    <mergeCell ref="X45:X46"/>
    <mergeCell ref="T45:T46"/>
    <mergeCell ref="U45:U46"/>
    <mergeCell ref="V45:V46"/>
    <mergeCell ref="W45:W46"/>
    <mergeCell ref="S45:S46"/>
    <mergeCell ref="V47:V48"/>
    <mergeCell ref="W47:W48"/>
    <mergeCell ref="X47:X48"/>
    <mergeCell ref="A49:A50"/>
    <mergeCell ref="B49:B50"/>
    <mergeCell ref="C49:C50"/>
    <mergeCell ref="F49:G50"/>
    <mergeCell ref="H49:H50"/>
    <mergeCell ref="I49:J50"/>
    <mergeCell ref="K49:L50"/>
    <mergeCell ref="S49:S50"/>
    <mergeCell ref="T49:T50"/>
    <mergeCell ref="U49:U50"/>
    <mergeCell ref="M49:N50"/>
    <mergeCell ref="V49:V50"/>
    <mergeCell ref="W49:W50"/>
    <mergeCell ref="X49:X50"/>
    <mergeCell ref="A51:A52"/>
    <mergeCell ref="B51:B52"/>
    <mergeCell ref="C51:C52"/>
    <mergeCell ref="F51:G52"/>
    <mergeCell ref="H51:H52"/>
    <mergeCell ref="I51:J52"/>
    <mergeCell ref="K51:L52"/>
    <mergeCell ref="S51:S52"/>
    <mergeCell ref="T51:T52"/>
    <mergeCell ref="U51:U52"/>
    <mergeCell ref="V51:V52"/>
    <mergeCell ref="S53:S54"/>
    <mergeCell ref="W51:W52"/>
    <mergeCell ref="X51:X52"/>
    <mergeCell ref="A53:A54"/>
    <mergeCell ref="B53:B54"/>
    <mergeCell ref="C53:C54"/>
    <mergeCell ref="H53:H54"/>
    <mergeCell ref="I53:J54"/>
    <mergeCell ref="K53:L54"/>
    <mergeCell ref="M53:N54"/>
    <mergeCell ref="T53:T54"/>
    <mergeCell ref="U53:U54"/>
    <mergeCell ref="V53:V54"/>
    <mergeCell ref="W53:W54"/>
    <mergeCell ref="S55:S56"/>
    <mergeCell ref="X53:X54"/>
    <mergeCell ref="A55:A56"/>
    <mergeCell ref="B55:B56"/>
    <mergeCell ref="C55:C56"/>
    <mergeCell ref="F55:G56"/>
    <mergeCell ref="H55:H56"/>
    <mergeCell ref="I55:J56"/>
    <mergeCell ref="K55:L56"/>
    <mergeCell ref="M55:N56"/>
    <mergeCell ref="T55:T56"/>
    <mergeCell ref="U55:U56"/>
    <mergeCell ref="V55:V56"/>
    <mergeCell ref="W55:W56"/>
    <mergeCell ref="S57:S58"/>
    <mergeCell ref="T57:T58"/>
    <mergeCell ref="X55:X56"/>
    <mergeCell ref="A57:A58"/>
    <mergeCell ref="B57:B58"/>
    <mergeCell ref="C57:C58"/>
    <mergeCell ref="H57:H58"/>
    <mergeCell ref="I57:J58"/>
    <mergeCell ref="K57:L58"/>
    <mergeCell ref="M57:N58"/>
    <mergeCell ref="U57:U58"/>
    <mergeCell ref="V57:V58"/>
    <mergeCell ref="W57:W58"/>
    <mergeCell ref="X57:X58"/>
    <mergeCell ref="A59:A60"/>
    <mergeCell ref="B59:B60"/>
    <mergeCell ref="C59:C60"/>
    <mergeCell ref="H59:H60"/>
    <mergeCell ref="S59:S60"/>
    <mergeCell ref="O59:P60"/>
    <mergeCell ref="Q59:R60"/>
    <mergeCell ref="I59:J60"/>
    <mergeCell ref="K59:L60"/>
    <mergeCell ref="M59:N60"/>
    <mergeCell ref="T59:T60"/>
    <mergeCell ref="U59:U60"/>
    <mergeCell ref="V59:V60"/>
    <mergeCell ref="W59:W60"/>
    <mergeCell ref="S61:S62"/>
    <mergeCell ref="T61:T62"/>
    <mergeCell ref="X59:X60"/>
    <mergeCell ref="A61:A62"/>
    <mergeCell ref="B61:B62"/>
    <mergeCell ref="C61:C62"/>
    <mergeCell ref="H61:H62"/>
    <mergeCell ref="I61:J62"/>
    <mergeCell ref="K61:L62"/>
    <mergeCell ref="M61:N62"/>
    <mergeCell ref="U61:U62"/>
    <mergeCell ref="V61:V62"/>
    <mergeCell ref="W61:W62"/>
    <mergeCell ref="X61:X62"/>
    <mergeCell ref="A63:A64"/>
    <mergeCell ref="B63:B64"/>
    <mergeCell ref="C63:C64"/>
    <mergeCell ref="D63:E64"/>
    <mergeCell ref="H63:H64"/>
    <mergeCell ref="I63:J64"/>
    <mergeCell ref="K63:L64"/>
    <mergeCell ref="M63:N64"/>
    <mergeCell ref="H65:H66"/>
    <mergeCell ref="I65:J66"/>
    <mergeCell ref="K65:L66"/>
    <mergeCell ref="M65:N66"/>
    <mergeCell ref="A65:A66"/>
    <mergeCell ref="B65:B66"/>
    <mergeCell ref="C65:C66"/>
    <mergeCell ref="F65:G66"/>
    <mergeCell ref="O65:P66"/>
    <mergeCell ref="Q65:R66"/>
    <mergeCell ref="W63:W64"/>
    <mergeCell ref="X63:X64"/>
    <mergeCell ref="S63:S64"/>
    <mergeCell ref="T63:T64"/>
    <mergeCell ref="U63:U64"/>
    <mergeCell ref="V63:V64"/>
    <mergeCell ref="S65:S66"/>
    <mergeCell ref="T65:T66"/>
    <mergeCell ref="U65:U66"/>
    <mergeCell ref="V65:V66"/>
    <mergeCell ref="W65:W66"/>
    <mergeCell ref="X65:X66"/>
    <mergeCell ref="A67:A68"/>
    <mergeCell ref="B67:B68"/>
    <mergeCell ref="C67:C68"/>
    <mergeCell ref="F67:G68"/>
    <mergeCell ref="H67:H68"/>
    <mergeCell ref="I67:J68"/>
    <mergeCell ref="K67:L68"/>
    <mergeCell ref="M67:N68"/>
    <mergeCell ref="X67:X68"/>
    <mergeCell ref="A69:A70"/>
    <mergeCell ref="B69:B70"/>
    <mergeCell ref="C69:C70"/>
    <mergeCell ref="H69:H70"/>
    <mergeCell ref="I69:J70"/>
    <mergeCell ref="K69:L70"/>
    <mergeCell ref="M69:N70"/>
    <mergeCell ref="S67:S68"/>
    <mergeCell ref="T67:T68"/>
    <mergeCell ref="S69:S70"/>
    <mergeCell ref="O69:P70"/>
    <mergeCell ref="Q69:R70"/>
    <mergeCell ref="W67:W68"/>
    <mergeCell ref="U67:U68"/>
    <mergeCell ref="V67:V68"/>
    <mergeCell ref="O67:P68"/>
    <mergeCell ref="Q67:R68"/>
    <mergeCell ref="T69:T70"/>
    <mergeCell ref="U69:U70"/>
    <mergeCell ref="V69:V70"/>
    <mergeCell ref="W69:W70"/>
    <mergeCell ref="X69:X70"/>
    <mergeCell ref="A71:A72"/>
    <mergeCell ref="B71:B72"/>
    <mergeCell ref="C71:C72"/>
    <mergeCell ref="D71:E72"/>
    <mergeCell ref="F71:G72"/>
    <mergeCell ref="H71:H72"/>
    <mergeCell ref="I71:J72"/>
    <mergeCell ref="K71:L72"/>
    <mergeCell ref="M71:N72"/>
    <mergeCell ref="F73:G74"/>
    <mergeCell ref="H73:H74"/>
    <mergeCell ref="I73:J74"/>
    <mergeCell ref="K73:L74"/>
    <mergeCell ref="A73:A74"/>
    <mergeCell ref="B73:B74"/>
    <mergeCell ref="C73:C74"/>
    <mergeCell ref="D73:E74"/>
    <mergeCell ref="M73:N74"/>
    <mergeCell ref="O73:P74"/>
    <mergeCell ref="W71:W72"/>
    <mergeCell ref="X71:X72"/>
    <mergeCell ref="S71:S72"/>
    <mergeCell ref="T71:T72"/>
    <mergeCell ref="U71:U72"/>
    <mergeCell ref="V71:V72"/>
    <mergeCell ref="O71:P72"/>
    <mergeCell ref="Q71:R72"/>
    <mergeCell ref="S73:S74"/>
    <mergeCell ref="T73:T74"/>
    <mergeCell ref="U73:U74"/>
    <mergeCell ref="Q73:R74"/>
    <mergeCell ref="V73:V74"/>
    <mergeCell ref="W73:W74"/>
    <mergeCell ref="X73:X74"/>
    <mergeCell ref="A75:A76"/>
    <mergeCell ref="B75:B76"/>
    <mergeCell ref="C75:C76"/>
    <mergeCell ref="D75:E76"/>
    <mergeCell ref="H75:H76"/>
    <mergeCell ref="I75:J76"/>
    <mergeCell ref="K75:L76"/>
    <mergeCell ref="S75:S76"/>
    <mergeCell ref="T75:T76"/>
    <mergeCell ref="U75:U76"/>
    <mergeCell ref="M75:N76"/>
    <mergeCell ref="V75:V76"/>
    <mergeCell ref="W75:W76"/>
    <mergeCell ref="X75:X76"/>
    <mergeCell ref="A77:A78"/>
    <mergeCell ref="B77:B78"/>
    <mergeCell ref="C77:C78"/>
    <mergeCell ref="F77:G78"/>
    <mergeCell ref="H77:H78"/>
    <mergeCell ref="I77:J78"/>
    <mergeCell ref="K77:L78"/>
    <mergeCell ref="S77:S78"/>
    <mergeCell ref="T77:T78"/>
    <mergeCell ref="U77:U78"/>
    <mergeCell ref="M77:N78"/>
    <mergeCell ref="V77:V78"/>
    <mergeCell ref="W77:W78"/>
    <mergeCell ref="X77:X78"/>
    <mergeCell ref="A79:A80"/>
    <mergeCell ref="B79:B80"/>
    <mergeCell ref="C79:C80"/>
    <mergeCell ref="D79:E80"/>
    <mergeCell ref="F79:G80"/>
    <mergeCell ref="H79:H80"/>
    <mergeCell ref="I79:J80"/>
    <mergeCell ref="S79:S80"/>
    <mergeCell ref="T79:T80"/>
    <mergeCell ref="Q79:R80"/>
    <mergeCell ref="K79:L80"/>
    <mergeCell ref="M79:N80"/>
    <mergeCell ref="O79:P80"/>
    <mergeCell ref="U79:U80"/>
    <mergeCell ref="V79:V80"/>
    <mergeCell ref="W79:W80"/>
    <mergeCell ref="X79:X80"/>
    <mergeCell ref="A81:A82"/>
    <mergeCell ref="B81:B82"/>
    <mergeCell ref="C81:C82"/>
    <mergeCell ref="H81:H82"/>
    <mergeCell ref="D81:E82"/>
    <mergeCell ref="S81:S82"/>
    <mergeCell ref="O81:P82"/>
    <mergeCell ref="Q81:R82"/>
    <mergeCell ref="I81:J82"/>
    <mergeCell ref="K81:L82"/>
    <mergeCell ref="M81:N82"/>
    <mergeCell ref="T81:T82"/>
    <mergeCell ref="U81:U82"/>
    <mergeCell ref="V81:V82"/>
    <mergeCell ref="W81:W82"/>
    <mergeCell ref="S83:S84"/>
    <mergeCell ref="T83:T84"/>
    <mergeCell ref="X81:X82"/>
    <mergeCell ref="A83:A84"/>
    <mergeCell ref="B83:B84"/>
    <mergeCell ref="C83:C84"/>
    <mergeCell ref="H83:H84"/>
    <mergeCell ref="I83:J84"/>
    <mergeCell ref="K83:L84"/>
    <mergeCell ref="M83:N84"/>
    <mergeCell ref="U83:U84"/>
    <mergeCell ref="V83:V84"/>
    <mergeCell ref="W83:W84"/>
    <mergeCell ref="X83:X84"/>
    <mergeCell ref="A85:A86"/>
    <mergeCell ref="B85:B86"/>
    <mergeCell ref="C85:C86"/>
    <mergeCell ref="H85:H86"/>
    <mergeCell ref="H87:H88"/>
    <mergeCell ref="I87:J88"/>
    <mergeCell ref="K87:L88"/>
    <mergeCell ref="M87:N88"/>
    <mergeCell ref="A87:A88"/>
    <mergeCell ref="B87:B88"/>
    <mergeCell ref="C87:C88"/>
    <mergeCell ref="F87:G88"/>
    <mergeCell ref="S87:S88"/>
    <mergeCell ref="O87:P88"/>
    <mergeCell ref="Q87:R88"/>
    <mergeCell ref="X85:X86"/>
    <mergeCell ref="T85:T86"/>
    <mergeCell ref="U85:U86"/>
    <mergeCell ref="V85:V86"/>
    <mergeCell ref="W85:W86"/>
    <mergeCell ref="S85:S86"/>
    <mergeCell ref="T87:T88"/>
    <mergeCell ref="U87:U88"/>
    <mergeCell ref="V87:V88"/>
    <mergeCell ref="W87:W88"/>
    <mergeCell ref="X87:X88"/>
    <mergeCell ref="O7:P8"/>
    <mergeCell ref="I13:J14"/>
    <mergeCell ref="O13:P14"/>
    <mergeCell ref="Q13:R14"/>
    <mergeCell ref="O15:P16"/>
    <mergeCell ref="Q15:R16"/>
    <mergeCell ref="O17:P18"/>
    <mergeCell ref="Q17:R18"/>
    <mergeCell ref="O19:P20"/>
    <mergeCell ref="Q19:R20"/>
    <mergeCell ref="O21:P22"/>
    <mergeCell ref="Q21:R22"/>
    <mergeCell ref="D23:E24"/>
    <mergeCell ref="O23:P24"/>
    <mergeCell ref="Q23:R24"/>
    <mergeCell ref="K21:L22"/>
    <mergeCell ref="M21:N22"/>
    <mergeCell ref="O25:P26"/>
    <mergeCell ref="Q25:R26"/>
    <mergeCell ref="O27:P28"/>
    <mergeCell ref="Q27:R28"/>
    <mergeCell ref="D31:E32"/>
    <mergeCell ref="O31:P32"/>
    <mergeCell ref="Q31:R32"/>
    <mergeCell ref="Q33:R34"/>
    <mergeCell ref="O37:P38"/>
    <mergeCell ref="Q37:R38"/>
    <mergeCell ref="F39:G40"/>
    <mergeCell ref="O39:P40"/>
    <mergeCell ref="Q39:R40"/>
    <mergeCell ref="D43:E44"/>
    <mergeCell ref="O43:P44"/>
    <mergeCell ref="Q43:R44"/>
    <mergeCell ref="O45:P46"/>
    <mergeCell ref="Q45:R46"/>
    <mergeCell ref="D47:E48"/>
    <mergeCell ref="O47:P48"/>
    <mergeCell ref="Q47:R48"/>
    <mergeCell ref="O49:P50"/>
    <mergeCell ref="Q49:R50"/>
    <mergeCell ref="K47:L48"/>
    <mergeCell ref="M47:N48"/>
    <mergeCell ref="D51:E52"/>
    <mergeCell ref="O51:P52"/>
    <mergeCell ref="Q51:R52"/>
    <mergeCell ref="O53:P54"/>
    <mergeCell ref="Q53:R54"/>
    <mergeCell ref="D55:E56"/>
    <mergeCell ref="O55:P56"/>
    <mergeCell ref="Q55:R56"/>
    <mergeCell ref="D57:E58"/>
    <mergeCell ref="O57:P58"/>
    <mergeCell ref="Q57:R58"/>
    <mergeCell ref="O61:P62"/>
    <mergeCell ref="Q61:R62"/>
    <mergeCell ref="O63:P64"/>
    <mergeCell ref="Q63:R64"/>
    <mergeCell ref="F75:G76"/>
    <mergeCell ref="O75:P76"/>
    <mergeCell ref="Q75:R76"/>
    <mergeCell ref="O77:P78"/>
    <mergeCell ref="Q77:R78"/>
    <mergeCell ref="D83:E84"/>
    <mergeCell ref="O83:P84"/>
    <mergeCell ref="Q83:R84"/>
    <mergeCell ref="D85:E86"/>
    <mergeCell ref="O85:P86"/>
    <mergeCell ref="Q85:R86"/>
    <mergeCell ref="I85:J86"/>
    <mergeCell ref="K85:L86"/>
    <mergeCell ref="M85:N86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Yellow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cp:lastPrinted>2008-01-15T12:32:15Z</cp:lastPrinted>
  <dcterms:created xsi:type="dcterms:W3CDTF">2007-01-29T07:45:48Z</dcterms:created>
  <dcterms:modified xsi:type="dcterms:W3CDTF">2008-01-15T13:48:20Z</dcterms:modified>
  <cp:category/>
  <cp:version/>
  <cp:contentType/>
  <cp:contentStatus/>
</cp:coreProperties>
</file>